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se_dim.BW\Desktop\Tenders 2020\TUPRN\RVAA tender\"/>
    </mc:Choice>
  </mc:AlternateContent>
  <xr:revisionPtr revIDLastSave="0" documentId="8_{7AFBACD0-E82A-45B9-953A-1743870928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uswertung Expert Infrastructur" sheetId="1" r:id="rId1"/>
  </sheets>
  <definedNames>
    <definedName name="_xlnm.Print_Area" localSheetId="0">'Auswertung Expert Infrastructur'!$A$1:$O$31</definedName>
    <definedName name="_xlnm.Print_Titles" localSheetId="0">'Auswertung Expert Infrastructur'!$1:$9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I15" i="1"/>
  <c r="K15" i="1"/>
  <c r="M15" i="1"/>
  <c r="O15" i="1"/>
  <c r="G12" i="1" l="1"/>
  <c r="I12" i="1"/>
  <c r="K12" i="1"/>
  <c r="M12" i="1"/>
  <c r="O12" i="1"/>
  <c r="G20" i="1"/>
  <c r="I20" i="1"/>
  <c r="K20" i="1"/>
  <c r="M20" i="1"/>
  <c r="O20" i="1"/>
  <c r="E23" i="1"/>
  <c r="M23" i="1" l="1"/>
  <c r="M24" i="1" s="1"/>
  <c r="K23" i="1"/>
  <c r="K24" i="1" s="1"/>
  <c r="G23" i="1"/>
  <c r="G24" i="1" s="1"/>
  <c r="I23" i="1"/>
  <c r="I24" i="1" s="1"/>
  <c r="O23" i="1"/>
  <c r="O24" i="1" s="1"/>
</calcChain>
</file>

<file path=xl/sharedStrings.xml><?xml version="1.0" encoding="utf-8"?>
<sst xmlns="http://schemas.openxmlformats.org/spreadsheetml/2006/main" count="86" uniqueCount="53">
  <si>
    <t xml:space="preserve"> </t>
  </si>
  <si>
    <t xml:space="preserve">                               Rang</t>
  </si>
  <si>
    <t>5.</t>
  </si>
  <si>
    <t>Rang</t>
  </si>
  <si>
    <t>Scroe in %</t>
  </si>
  <si>
    <t>Sum</t>
  </si>
  <si>
    <t>General Qualifications</t>
  </si>
  <si>
    <t>(2)x(3)</t>
  </si>
  <si>
    <t>(max.10)</t>
  </si>
  <si>
    <t>in %</t>
  </si>
  <si>
    <t>Score</t>
  </si>
  <si>
    <t>Points</t>
  </si>
  <si>
    <t>Criteria</t>
  </si>
  <si>
    <t>(4)</t>
  </si>
  <si>
    <t>(3)</t>
  </si>
  <si>
    <t>(2)</t>
  </si>
  <si>
    <t>(1)</t>
  </si>
  <si>
    <t>Candidate 5</t>
  </si>
  <si>
    <t>Candidate 4</t>
  </si>
  <si>
    <t>Candidate 3</t>
  </si>
  <si>
    <t>Candidate 2</t>
  </si>
  <si>
    <t>Candidate 1</t>
  </si>
  <si>
    <t>VN</t>
  </si>
  <si>
    <t>Assessors</t>
  </si>
  <si>
    <t>PN</t>
  </si>
  <si>
    <t>Consulting Task</t>
  </si>
  <si>
    <t>AV</t>
  </si>
  <si>
    <t>Date</t>
  </si>
  <si>
    <t>Project Name</t>
  </si>
  <si>
    <t>1300</t>
  </si>
  <si>
    <t>OE</t>
  </si>
  <si>
    <t>Techncial Assessment Grid for Proposals</t>
  </si>
  <si>
    <t>14.2453.0-001.00</t>
  </si>
  <si>
    <t>Transboundary Use and Protection of Natural Resources</t>
  </si>
  <si>
    <t>-Methodology and work plan</t>
  </si>
  <si>
    <t>Weights</t>
  </si>
  <si>
    <t>I hereby  declare that I conduct this evaluation independently and to the best of my knowledge and belief. I will treat the information confidentially and not pass on my particulars of the on-going evaluation procedure</t>
  </si>
  <si>
    <t>Date, Signature</t>
  </si>
  <si>
    <t>Version</t>
  </si>
  <si>
    <t>Special advantages / risks (see extra page)</t>
  </si>
  <si>
    <t>Qualifications of Expert</t>
  </si>
  <si>
    <t>- Interpretation of assignment and terms of reference</t>
  </si>
  <si>
    <t>- Technical proposal</t>
  </si>
  <si>
    <t xml:space="preserve">Dieter Nill </t>
  </si>
  <si>
    <t>THE DEVELOPMENT OF THE REGIONAL VULNERABILITY ASSESSMENT AND ANALYSIS PROGRAMME SUSTAINABILITY PLAN 2022-2030</t>
  </si>
  <si>
    <t>- At least 15 years’ post-graduate experience working on issues related to regional economic integration and development banking and finance</t>
  </si>
  <si>
    <t>- Experience in organisational change management and institutional strengthening, as well as, demonstrated of work experience in structural re-engineering and institutionalisation processes</t>
  </si>
  <si>
    <t xml:space="preserve">- At least 10 years’ experience working in a developing country or countries;
</t>
  </si>
  <si>
    <t>- Experience in the assessment and formulation of financial sustainability options will be a requirement</t>
  </si>
  <si>
    <t xml:space="preserve">- Advanced university degree in the field of economics, strategic planning public policy or related field.                                                                                       </t>
  </si>
  <si>
    <t>- Professional qualification in an area related to strategy development and or public finance and planning or related field will be an added advantage</t>
  </si>
  <si>
    <t>General Professional Experience</t>
  </si>
  <si>
    <t>Specific Professional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</si>
</sst>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;"/>
    <numFmt numFmtId="165" formatCode="0.00;;"/>
  </numFmts>
  <fonts count="8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6"/>
      <name val="Arial"/>
      <family val="2"/>
    </font>
    <font>
      <sz val="17"/>
      <name val="Arial"/>
      <family val="2"/>
    </font>
    <font>
      <b/>
      <sz val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2" fillId="3" borderId="11" xfId="0" quotePrefix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0" fillId="0" borderId="0" xfId="0" applyNumberFormat="1" applyBorder="1" applyAlignment="1">
      <alignment horizontal="right" vertical="center" wrapText="1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164" fontId="2" fillId="0" borderId="10" xfId="0" applyNumberFormat="1" applyFont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</xf>
    <xf numFmtId="0" fontId="1" fillId="2" borderId="5" xfId="1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165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4" xfId="0" applyNumberFormat="1" applyFon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5" fontId="2" fillId="0" borderId="3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19" xfId="0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49" fontId="2" fillId="2" borderId="0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2" fillId="2" borderId="0" xfId="0" applyNumberFormat="1" applyFont="1" applyFill="1" applyAlignment="1" applyProtection="1">
      <alignment horizontal="left" vertical="top"/>
      <protection locked="0"/>
    </xf>
    <xf numFmtId="49" fontId="7" fillId="0" borderId="19" xfId="0" applyNumberFormat="1" applyFont="1" applyBorder="1" applyAlignment="1" applyProtection="1">
      <alignment vertical="center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49" fontId="2" fillId="2" borderId="20" xfId="0" applyNumberFormat="1" applyFont="1" applyFill="1" applyBorder="1" applyAlignment="1" applyProtection="1">
      <alignment horizontal="left" vertical="top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top"/>
    </xf>
    <xf numFmtId="49" fontId="2" fillId="2" borderId="20" xfId="0" applyNumberFormat="1" applyFont="1" applyFill="1" applyBorder="1" applyAlignment="1" applyProtection="1">
      <alignment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left" vertical="center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1" fillId="2" borderId="0" xfId="0" quotePrefix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49" fontId="1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1" fillId="0" borderId="19" xfId="0" applyNumberFormat="1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49" fontId="2" fillId="2" borderId="19" xfId="0" applyNumberFormat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1" fillId="0" borderId="0" xfId="0" quotePrefix="1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1" fillId="0" borderId="0" xfId="0" quotePrefix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1" fillId="0" borderId="20" xfId="0" applyFont="1" applyBorder="1" applyAlignment="1"/>
    <xf numFmtId="0" fontId="0" fillId="0" borderId="20" xfId="0" applyBorder="1" applyAlignment="1"/>
    <xf numFmtId="49" fontId="2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right" vertical="center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114300</xdr:rowOff>
    </xdr:from>
    <xdr:ext cx="1905000" cy="638175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4048125" y="114300"/>
          <a:ext cx="1905000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P31"/>
  <sheetViews>
    <sheetView showGridLines="0" tabSelected="1" zoomScaleNormal="100" zoomScaleSheetLayoutView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21" sqref="E21"/>
    </sheetView>
  </sheetViews>
  <sheetFormatPr defaultColWidth="5.88671875" defaultRowHeight="10.25" customHeight="1"/>
  <cols>
    <col min="1" max="1" width="4.5546875" style="6" customWidth="1"/>
    <col min="2" max="2" width="8.109375" style="8" customWidth="1"/>
    <col min="3" max="3" width="39.5546875" style="7" customWidth="1"/>
    <col min="4" max="4" width="0.44140625" style="6" customWidth="1"/>
    <col min="5" max="5" width="11.5546875" style="6" customWidth="1"/>
    <col min="6" max="6" width="10.88671875" style="5" customWidth="1"/>
    <col min="7" max="7" width="10.88671875" style="4" customWidth="1"/>
    <col min="8" max="8" width="10.88671875" style="5" customWidth="1"/>
    <col min="9" max="9" width="10.88671875" style="4" customWidth="1"/>
    <col min="10" max="10" width="10.88671875" style="5" customWidth="1"/>
    <col min="11" max="11" width="10.88671875" style="4" customWidth="1"/>
    <col min="12" max="12" width="10.88671875" style="5" customWidth="1"/>
    <col min="13" max="13" width="10.88671875" style="4" customWidth="1"/>
    <col min="14" max="14" width="10.88671875" style="3" customWidth="1"/>
    <col min="15" max="15" width="12.44140625" style="2" customWidth="1"/>
    <col min="16" max="16" width="10.88671875" style="1" customWidth="1"/>
    <col min="17" max="16384" width="5.88671875" style="1"/>
  </cols>
  <sheetData>
    <row r="1" spans="1:16" ht="69.900000000000006" customHeight="1">
      <c r="A1" s="92" t="s">
        <v>31</v>
      </c>
      <c r="B1" s="93"/>
      <c r="C1" s="93"/>
      <c r="D1" s="94"/>
      <c r="E1" s="94"/>
      <c r="F1" s="94"/>
      <c r="G1" s="94"/>
      <c r="H1" s="94"/>
      <c r="I1" s="94"/>
      <c r="J1" s="94"/>
      <c r="K1" s="94"/>
      <c r="L1" s="94"/>
      <c r="M1" s="95"/>
      <c r="N1" s="96"/>
      <c r="O1" s="96"/>
      <c r="P1" s="84"/>
    </row>
    <row r="2" spans="1:16" ht="13.65" customHeight="1">
      <c r="A2" s="85" t="s">
        <v>30</v>
      </c>
      <c r="B2" s="86"/>
      <c r="C2" s="97" t="s">
        <v>29</v>
      </c>
      <c r="D2" s="98"/>
      <c r="E2" s="99" t="s">
        <v>28</v>
      </c>
      <c r="F2" s="99"/>
      <c r="G2" s="100" t="s">
        <v>33</v>
      </c>
      <c r="H2" s="100"/>
      <c r="I2" s="100"/>
      <c r="J2" s="100"/>
      <c r="K2" s="100"/>
      <c r="L2" s="1"/>
      <c r="M2" s="82" t="s">
        <v>27</v>
      </c>
      <c r="N2" s="101"/>
      <c r="O2" s="97"/>
    </row>
    <row r="3" spans="1:16" ht="14.15" customHeight="1">
      <c r="A3" s="85" t="s">
        <v>26</v>
      </c>
      <c r="B3" s="86"/>
      <c r="C3" s="87" t="s">
        <v>43</v>
      </c>
      <c r="D3" s="88"/>
      <c r="E3" s="89" t="s">
        <v>25</v>
      </c>
      <c r="F3" s="89"/>
      <c r="G3" s="90" t="s">
        <v>44</v>
      </c>
      <c r="H3" s="90"/>
      <c r="I3" s="90"/>
      <c r="J3" s="90"/>
      <c r="K3" s="90"/>
      <c r="L3" s="1"/>
      <c r="M3" s="82" t="s">
        <v>24</v>
      </c>
      <c r="N3" s="87" t="s">
        <v>32</v>
      </c>
      <c r="O3" s="91"/>
    </row>
    <row r="4" spans="1:16" ht="17.899999999999999" customHeight="1">
      <c r="A4" s="85" t="s">
        <v>23</v>
      </c>
      <c r="B4" s="86"/>
      <c r="C4" s="87"/>
      <c r="D4" s="88"/>
      <c r="E4" s="83"/>
      <c r="F4" s="83"/>
      <c r="G4" s="90"/>
      <c r="H4" s="90"/>
      <c r="I4" s="90"/>
      <c r="J4" s="90"/>
      <c r="K4" s="90"/>
      <c r="L4" s="1"/>
      <c r="M4" s="82" t="s">
        <v>22</v>
      </c>
      <c r="N4" s="87"/>
      <c r="O4" s="91"/>
    </row>
    <row r="5" spans="1:16" ht="14.15" customHeight="1">
      <c r="A5" s="111" t="s">
        <v>38</v>
      </c>
      <c r="B5" s="112"/>
      <c r="C5" s="113"/>
      <c r="D5" s="114"/>
      <c r="E5" s="81"/>
      <c r="F5" s="81"/>
      <c r="G5" s="81"/>
      <c r="H5" s="81"/>
      <c r="I5" s="81"/>
      <c r="J5" s="81"/>
      <c r="K5" s="81"/>
      <c r="L5" s="80"/>
      <c r="M5" s="102"/>
      <c r="N5" s="103"/>
      <c r="O5" s="79"/>
    </row>
    <row r="6" spans="1:16" s="76" customFormat="1" ht="27.75" customHeight="1">
      <c r="A6" s="78"/>
      <c r="C6" s="77"/>
      <c r="F6" s="104" t="s">
        <v>21</v>
      </c>
      <c r="G6" s="105"/>
      <c r="H6" s="104" t="s">
        <v>20</v>
      </c>
      <c r="I6" s="105"/>
      <c r="J6" s="104" t="s">
        <v>19</v>
      </c>
      <c r="K6" s="105"/>
      <c r="L6" s="104" t="s">
        <v>18</v>
      </c>
      <c r="M6" s="105"/>
      <c r="N6" s="104" t="s">
        <v>17</v>
      </c>
      <c r="O6" s="105"/>
    </row>
    <row r="7" spans="1:16" s="2" customFormat="1" ht="9.75" customHeight="1">
      <c r="A7" s="4"/>
      <c r="B7" s="119" t="s">
        <v>16</v>
      </c>
      <c r="C7" s="119"/>
      <c r="D7" s="75"/>
      <c r="E7" s="74" t="s">
        <v>15</v>
      </c>
      <c r="F7" s="71" t="s">
        <v>14</v>
      </c>
      <c r="G7" s="70" t="s">
        <v>13</v>
      </c>
      <c r="H7" s="69" t="s">
        <v>14</v>
      </c>
      <c r="I7" s="68" t="s">
        <v>13</v>
      </c>
      <c r="J7" s="69" t="s">
        <v>14</v>
      </c>
      <c r="K7" s="68" t="s">
        <v>13</v>
      </c>
      <c r="L7" s="69" t="s">
        <v>14</v>
      </c>
      <c r="M7" s="68" t="s">
        <v>13</v>
      </c>
      <c r="N7" s="67" t="s">
        <v>14</v>
      </c>
      <c r="O7" s="66" t="s">
        <v>13</v>
      </c>
    </row>
    <row r="8" spans="1:16" s="2" customFormat="1" ht="10.25" customHeight="1">
      <c r="A8" s="4"/>
      <c r="B8" s="120" t="s">
        <v>12</v>
      </c>
      <c r="C8" s="120"/>
      <c r="D8" s="73"/>
      <c r="E8" s="72" t="s">
        <v>35</v>
      </c>
      <c r="F8" s="71" t="s">
        <v>11</v>
      </c>
      <c r="G8" s="70" t="s">
        <v>10</v>
      </c>
      <c r="H8" s="69" t="s">
        <v>11</v>
      </c>
      <c r="I8" s="68" t="s">
        <v>10</v>
      </c>
      <c r="J8" s="69" t="s">
        <v>11</v>
      </c>
      <c r="K8" s="68" t="s">
        <v>10</v>
      </c>
      <c r="L8" s="69" t="s">
        <v>11</v>
      </c>
      <c r="M8" s="68" t="s">
        <v>10</v>
      </c>
      <c r="N8" s="67" t="s">
        <v>11</v>
      </c>
      <c r="O8" s="66" t="s">
        <v>10</v>
      </c>
    </row>
    <row r="9" spans="1:16" s="2" customFormat="1" ht="10.25" customHeight="1">
      <c r="A9" s="65"/>
      <c r="B9" s="64"/>
      <c r="C9" s="63"/>
      <c r="D9" s="62"/>
      <c r="E9" s="61" t="s">
        <v>9</v>
      </c>
      <c r="F9" s="60" t="s">
        <v>8</v>
      </c>
      <c r="G9" s="59" t="s">
        <v>7</v>
      </c>
      <c r="H9" s="60" t="s">
        <v>8</v>
      </c>
      <c r="I9" s="59" t="s">
        <v>7</v>
      </c>
      <c r="J9" s="60" t="s">
        <v>8</v>
      </c>
      <c r="K9" s="59" t="s">
        <v>7</v>
      </c>
      <c r="L9" s="60" t="s">
        <v>8</v>
      </c>
      <c r="M9" s="59" t="s">
        <v>7</v>
      </c>
      <c r="N9" s="58" t="s">
        <v>8</v>
      </c>
      <c r="O9" s="57" t="s">
        <v>7</v>
      </c>
    </row>
    <row r="10" spans="1:16" s="50" customFormat="1" ht="17.149999999999999" customHeight="1">
      <c r="A10" s="56">
        <v>1</v>
      </c>
      <c r="B10" s="121" t="s">
        <v>40</v>
      </c>
      <c r="C10" s="122"/>
      <c r="D10" s="55"/>
      <c r="E10" s="54"/>
      <c r="F10" s="52"/>
      <c r="G10" s="53"/>
      <c r="H10" s="52"/>
      <c r="I10" s="53"/>
      <c r="J10" s="52"/>
      <c r="K10" s="53"/>
      <c r="L10" s="52"/>
      <c r="M10" s="51"/>
      <c r="N10" s="52"/>
      <c r="O10" s="51"/>
    </row>
    <row r="11" spans="1:16" ht="12" customHeight="1">
      <c r="A11" s="41">
        <v>1.1000000000000001</v>
      </c>
      <c r="B11" s="123" t="s">
        <v>6</v>
      </c>
      <c r="C11" s="116"/>
      <c r="D11" s="4"/>
      <c r="E11" s="13"/>
      <c r="F11" s="48"/>
      <c r="G11" s="49"/>
      <c r="H11" s="48"/>
      <c r="I11" s="49"/>
      <c r="J11" s="48"/>
      <c r="K11" s="49"/>
      <c r="L11" s="48"/>
      <c r="M11" s="49"/>
      <c r="N11" s="48"/>
      <c r="O11" s="47"/>
    </row>
    <row r="12" spans="1:16" ht="54.75" customHeight="1">
      <c r="A12" s="41"/>
      <c r="B12" s="110" t="s">
        <v>49</v>
      </c>
      <c r="C12" s="124"/>
      <c r="D12" s="4"/>
      <c r="E12" s="40">
        <v>10</v>
      </c>
      <c r="F12" s="38"/>
      <c r="G12" s="39">
        <f>F12*$E12</f>
        <v>0</v>
      </c>
      <c r="H12" s="38"/>
      <c r="I12" s="39">
        <f>H12*$E12</f>
        <v>0</v>
      </c>
      <c r="J12" s="38"/>
      <c r="K12" s="39">
        <f>J12*$E12</f>
        <v>0</v>
      </c>
      <c r="L12" s="38"/>
      <c r="M12" s="39">
        <f>L12*$E12</f>
        <v>0</v>
      </c>
      <c r="N12" s="38"/>
      <c r="O12" s="37">
        <f>N12*$E12</f>
        <v>0</v>
      </c>
    </row>
    <row r="13" spans="1:16" ht="54.75" customHeight="1">
      <c r="A13" s="41"/>
      <c r="B13" s="110" t="s">
        <v>50</v>
      </c>
      <c r="C13" s="110"/>
      <c r="D13" s="4"/>
      <c r="E13" s="40">
        <v>10</v>
      </c>
      <c r="F13" s="38"/>
      <c r="G13" s="39"/>
      <c r="H13" s="38"/>
      <c r="I13" s="39"/>
      <c r="J13" s="38"/>
      <c r="K13" s="39"/>
      <c r="L13" s="38"/>
      <c r="M13" s="39"/>
      <c r="N13" s="38"/>
      <c r="O13" s="37"/>
    </row>
    <row r="14" spans="1:16" ht="12" customHeight="1">
      <c r="A14" s="41">
        <v>1.2</v>
      </c>
      <c r="B14" s="115" t="s">
        <v>51</v>
      </c>
      <c r="C14" s="116"/>
      <c r="D14" s="4"/>
      <c r="E14" s="13"/>
      <c r="F14" s="48"/>
      <c r="G14" s="49"/>
      <c r="H14" s="48"/>
      <c r="I14" s="49"/>
      <c r="J14" s="48"/>
      <c r="K14" s="49"/>
      <c r="L14" s="48"/>
      <c r="M14" s="49"/>
      <c r="N14" s="48"/>
      <c r="O14" s="47"/>
    </row>
    <row r="15" spans="1:16" ht="59.15" customHeight="1">
      <c r="A15" s="41"/>
      <c r="B15" s="110" t="s">
        <v>45</v>
      </c>
      <c r="C15" s="110"/>
      <c r="D15" s="4"/>
      <c r="E15" s="40">
        <v>10</v>
      </c>
      <c r="F15" s="38"/>
      <c r="G15" s="39">
        <f>F15*$E15</f>
        <v>0</v>
      </c>
      <c r="H15" s="38"/>
      <c r="I15" s="39">
        <f>H15*$E15</f>
        <v>0</v>
      </c>
      <c r="J15" s="38"/>
      <c r="K15" s="39">
        <f>J15*$E15</f>
        <v>0</v>
      </c>
      <c r="L15" s="38"/>
      <c r="M15" s="39">
        <f>L15*$E15</f>
        <v>0</v>
      </c>
      <c r="N15" s="38"/>
      <c r="O15" s="46">
        <f>N15*$E15</f>
        <v>0</v>
      </c>
    </row>
    <row r="16" spans="1:16" ht="32" customHeight="1">
      <c r="A16" s="41"/>
      <c r="B16" s="110" t="s">
        <v>48</v>
      </c>
      <c r="C16" s="110"/>
      <c r="D16" s="4"/>
      <c r="E16" s="40">
        <v>10</v>
      </c>
      <c r="F16" s="38"/>
      <c r="G16" s="39"/>
      <c r="H16" s="38"/>
      <c r="I16" s="39"/>
      <c r="J16" s="38"/>
      <c r="K16" s="39"/>
      <c r="L16" s="38"/>
      <c r="M16" s="39"/>
      <c r="N16" s="38"/>
      <c r="O16" s="46"/>
    </row>
    <row r="17" spans="1:16" ht="48.5" customHeight="1">
      <c r="A17" s="41"/>
      <c r="B17" s="110" t="s">
        <v>46</v>
      </c>
      <c r="C17" s="110"/>
      <c r="D17" s="4"/>
      <c r="E17" s="40">
        <v>10</v>
      </c>
      <c r="F17" s="38"/>
      <c r="G17" s="39"/>
      <c r="H17" s="38"/>
      <c r="I17" s="39"/>
      <c r="J17" s="38"/>
      <c r="K17" s="39"/>
      <c r="L17" s="38"/>
      <c r="M17" s="39"/>
      <c r="N17" s="38"/>
      <c r="O17" s="46"/>
    </row>
    <row r="18" spans="1:16" ht="35.5" customHeight="1">
      <c r="A18" s="41"/>
      <c r="B18" s="110" t="s">
        <v>47</v>
      </c>
      <c r="C18" s="110"/>
      <c r="D18" s="4"/>
      <c r="E18" s="40">
        <v>10</v>
      </c>
      <c r="F18" s="38"/>
      <c r="G18" s="39"/>
      <c r="H18" s="38"/>
      <c r="I18" s="39"/>
      <c r="J18" s="38"/>
      <c r="K18" s="39"/>
      <c r="L18" s="38"/>
      <c r="M18" s="39"/>
      <c r="N18" s="38"/>
      <c r="O18" s="46"/>
    </row>
    <row r="19" spans="1:16" ht="12" customHeight="1">
      <c r="A19" s="41">
        <v>1.3</v>
      </c>
      <c r="B19" s="117" t="s">
        <v>52</v>
      </c>
      <c r="C19" s="118"/>
      <c r="D19" s="4"/>
      <c r="E19" s="45"/>
      <c r="F19" s="43"/>
      <c r="G19" s="44"/>
      <c r="H19" s="43"/>
      <c r="I19" s="44"/>
      <c r="J19" s="43"/>
      <c r="K19" s="44"/>
      <c r="L19" s="43"/>
      <c r="M19" s="44"/>
      <c r="N19" s="43"/>
      <c r="O19" s="42"/>
    </row>
    <row r="20" spans="1:16" ht="12" customHeight="1">
      <c r="A20" s="41"/>
      <c r="B20" s="106" t="s">
        <v>41</v>
      </c>
      <c r="C20" s="107"/>
      <c r="D20" s="4"/>
      <c r="E20" s="40">
        <v>15</v>
      </c>
      <c r="F20" s="38"/>
      <c r="G20" s="39">
        <f>F20*$E20</f>
        <v>0</v>
      </c>
      <c r="H20" s="38"/>
      <c r="I20" s="39">
        <f>H20*$E20</f>
        <v>0</v>
      </c>
      <c r="J20" s="38"/>
      <c r="K20" s="39">
        <f>J20*$E20</f>
        <v>0</v>
      </c>
      <c r="L20" s="38"/>
      <c r="M20" s="39">
        <f>L20*$E20</f>
        <v>0</v>
      </c>
      <c r="N20" s="38"/>
      <c r="O20" s="37">
        <f>N20*$E20</f>
        <v>0</v>
      </c>
    </row>
    <row r="21" spans="1:16" ht="30.75" customHeight="1">
      <c r="A21" s="41"/>
      <c r="B21" s="106" t="s">
        <v>42</v>
      </c>
      <c r="C21" s="106"/>
      <c r="D21" s="4"/>
      <c r="E21" s="40">
        <v>15</v>
      </c>
      <c r="F21" s="38"/>
      <c r="G21" s="39"/>
      <c r="H21" s="38"/>
      <c r="I21" s="39"/>
      <c r="J21" s="38"/>
      <c r="K21" s="39"/>
      <c r="L21" s="38"/>
      <c r="M21" s="39"/>
      <c r="N21" s="38"/>
      <c r="O21" s="37"/>
    </row>
    <row r="22" spans="1:16" ht="12" customHeight="1">
      <c r="A22" s="41"/>
      <c r="B22" s="108" t="s">
        <v>34</v>
      </c>
      <c r="C22" s="109"/>
      <c r="D22" s="4"/>
      <c r="E22" s="40">
        <v>10</v>
      </c>
      <c r="F22" s="38"/>
      <c r="G22" s="39"/>
      <c r="H22" s="38"/>
      <c r="I22" s="39"/>
      <c r="J22" s="38"/>
      <c r="K22" s="39"/>
      <c r="L22" s="38"/>
      <c r="M22" s="39"/>
      <c r="N22" s="38"/>
      <c r="O22" s="37"/>
    </row>
    <row r="23" spans="1:16" ht="12" customHeight="1">
      <c r="A23" s="129" t="s">
        <v>5</v>
      </c>
      <c r="B23" s="130"/>
      <c r="C23" s="130"/>
      <c r="D23" s="36"/>
      <c r="E23" s="35">
        <f>SUM(E12:E22)</f>
        <v>100</v>
      </c>
      <c r="F23" s="34"/>
      <c r="G23" s="33">
        <f>SUM(G12:G22)</f>
        <v>0</v>
      </c>
      <c r="H23" s="34"/>
      <c r="I23" s="33">
        <f>SUM(I12:I22)</f>
        <v>0</v>
      </c>
      <c r="J23" s="34"/>
      <c r="K23" s="33">
        <f>SUM(K12:K22)</f>
        <v>0</v>
      </c>
      <c r="L23" s="34"/>
      <c r="M23" s="33">
        <f>SUM(M12:M22)</f>
        <v>0</v>
      </c>
      <c r="N23" s="34"/>
      <c r="O23" s="33">
        <f>SUM(O12:O22)</f>
        <v>0</v>
      </c>
    </row>
    <row r="24" spans="1:16" ht="12" customHeight="1">
      <c r="A24" s="32"/>
      <c r="B24" s="31"/>
      <c r="C24" s="30" t="s">
        <v>4</v>
      </c>
      <c r="D24" s="29"/>
      <c r="E24" s="28"/>
      <c r="F24" s="24"/>
      <c r="G24" s="27">
        <f>G23/10</f>
        <v>0</v>
      </c>
      <c r="H24" s="24"/>
      <c r="I24" s="27">
        <f>I23/10</f>
        <v>0</v>
      </c>
      <c r="J24" s="24"/>
      <c r="K24" s="27">
        <f>K23/10</f>
        <v>0</v>
      </c>
      <c r="L24" s="24"/>
      <c r="M24" s="27">
        <f>M23/10</f>
        <v>0</v>
      </c>
      <c r="N24" s="26"/>
      <c r="O24" s="25">
        <f>O23/10</f>
        <v>0</v>
      </c>
    </row>
    <row r="25" spans="1:16" ht="12" customHeight="1">
      <c r="A25" s="131" t="s">
        <v>3</v>
      </c>
      <c r="B25" s="132"/>
      <c r="C25" s="132"/>
      <c r="D25" s="4"/>
      <c r="E25" s="13"/>
      <c r="F25" s="24"/>
      <c r="G25" s="23"/>
      <c r="H25" s="12"/>
      <c r="I25" s="23"/>
      <c r="J25" s="12"/>
      <c r="K25" s="23"/>
      <c r="L25" s="12"/>
      <c r="M25" s="23"/>
      <c r="N25" s="10"/>
      <c r="O25" s="22"/>
    </row>
    <row r="26" spans="1:16" ht="17.149999999999999" customHeight="1">
      <c r="A26" s="21" t="s">
        <v>2</v>
      </c>
      <c r="B26" s="133" t="s">
        <v>39</v>
      </c>
      <c r="C26" s="134"/>
      <c r="D26" s="20"/>
      <c r="E26" s="19"/>
      <c r="F26" s="18"/>
      <c r="G26" s="17" t="s">
        <v>0</v>
      </c>
      <c r="H26" s="18"/>
      <c r="I26" s="17" t="s">
        <v>0</v>
      </c>
      <c r="J26" s="18"/>
      <c r="K26" s="17" t="s">
        <v>0</v>
      </c>
      <c r="L26" s="18"/>
      <c r="M26" s="17" t="s">
        <v>0</v>
      </c>
      <c r="N26" s="16"/>
      <c r="O26" s="15" t="s">
        <v>0</v>
      </c>
      <c r="P26" s="14"/>
    </row>
    <row r="27" spans="1:16" ht="12" customHeight="1">
      <c r="A27" s="135" t="s">
        <v>1</v>
      </c>
      <c r="B27" s="132"/>
      <c r="C27" s="132"/>
      <c r="D27" s="4"/>
      <c r="E27" s="13"/>
      <c r="F27" s="12"/>
      <c r="G27" s="11" t="s">
        <v>0</v>
      </c>
      <c r="H27" s="12"/>
      <c r="I27" s="11" t="s">
        <v>0</v>
      </c>
      <c r="J27" s="12"/>
      <c r="K27" s="11" t="s">
        <v>0</v>
      </c>
      <c r="L27" s="12"/>
      <c r="M27" s="11" t="s">
        <v>0</v>
      </c>
      <c r="N27" s="10"/>
      <c r="O27" s="9" t="s">
        <v>0</v>
      </c>
    </row>
    <row r="28" spans="1:16" ht="37.65" customHeight="1"/>
    <row r="29" spans="1:16" ht="45.75" customHeight="1">
      <c r="A29" s="136" t="s">
        <v>36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</row>
    <row r="30" spans="1:16" ht="12.9" customHeight="1">
      <c r="A30" s="125"/>
      <c r="B30" s="126"/>
      <c r="C30" s="126"/>
      <c r="D30" s="126"/>
    </row>
    <row r="31" spans="1:16" ht="12" customHeight="1">
      <c r="A31" s="127" t="s">
        <v>37</v>
      </c>
      <c r="B31" s="128"/>
      <c r="C31" s="128"/>
      <c r="D31" s="128"/>
    </row>
  </sheetData>
  <sheetProtection formatCells="0" formatColumns="0" formatRows="0"/>
  <mergeCells count="45">
    <mergeCell ref="B21:C21"/>
    <mergeCell ref="A30:D30"/>
    <mergeCell ref="A31:D31"/>
    <mergeCell ref="A23:C23"/>
    <mergeCell ref="A25:C25"/>
    <mergeCell ref="B26:C26"/>
    <mergeCell ref="A27:C27"/>
    <mergeCell ref="A29:O29"/>
    <mergeCell ref="B20:C20"/>
    <mergeCell ref="B22:C22"/>
    <mergeCell ref="B16:C16"/>
    <mergeCell ref="B17:C17"/>
    <mergeCell ref="A5:B5"/>
    <mergeCell ref="C5:D5"/>
    <mergeCell ref="B14:C14"/>
    <mergeCell ref="B15:C15"/>
    <mergeCell ref="B18:C18"/>
    <mergeCell ref="B19:C19"/>
    <mergeCell ref="B7:C7"/>
    <mergeCell ref="B8:C8"/>
    <mergeCell ref="B10:C10"/>
    <mergeCell ref="B11:C11"/>
    <mergeCell ref="B12:C12"/>
    <mergeCell ref="B13:C13"/>
    <mergeCell ref="M5:N5"/>
    <mergeCell ref="F6:G6"/>
    <mergeCell ref="H6:I6"/>
    <mergeCell ref="J6:K6"/>
    <mergeCell ref="L6:M6"/>
    <mergeCell ref="N6:O6"/>
    <mergeCell ref="A1:L1"/>
    <mergeCell ref="M1:O1"/>
    <mergeCell ref="A2:B2"/>
    <mergeCell ref="C2:D2"/>
    <mergeCell ref="E2:F2"/>
    <mergeCell ref="G2:K2"/>
    <mergeCell ref="N2:O2"/>
    <mergeCell ref="A3:B3"/>
    <mergeCell ref="C3:D3"/>
    <mergeCell ref="E3:F3"/>
    <mergeCell ref="G3:K4"/>
    <mergeCell ref="N3:O3"/>
    <mergeCell ref="A4:B4"/>
    <mergeCell ref="C4:D4"/>
    <mergeCell ref="N4:O4"/>
  </mergeCells>
  <conditionalFormatting sqref="E23">
    <cfRule type="cellIs" dxfId="0" priority="1" operator="notEqual">
      <formula>100</formula>
    </cfRule>
  </conditionalFormatting>
  <dataValidations count="2">
    <dataValidation type="whole" errorStyle="warning" allowBlank="1" showInputMessage="1" showErrorMessage="1" sqref="E20:E22 E12:E13 E15:E18" xr:uid="{00000000-0002-0000-0000-000000000000}">
      <formula1>0</formula1>
      <formula2>100</formula2>
    </dataValidation>
    <dataValidation type="decimal" allowBlank="1" showInputMessage="1" showErrorMessage="1" error="Max. 10 Punkte" sqref="F20:F22 H20:H22 J20:J22 L20:L22 N20:N22 N12:N13 L12:L13 J12:J13 H12:H13 F12:F13 N15:N18 L15:L18 J15:J18 H15:H18 F15:F18" xr:uid="{00000000-0002-0000-0000-000001000000}">
      <formula1>0</formula1>
      <formula2>10</formula2>
    </dataValidation>
  </dataValidations>
  <pageMargins left="0.59055118110236227" right="0.31496062992125984" top="0.19685039370078741" bottom="0.51181102362204722" header="0" footer="0.19685039370078741"/>
  <pageSetup paperSize="9" fitToHeight="0" orientation="landscape" cellComments="asDisplayed" r:id="rId1"/>
  <headerFooter>
    <oddFooter>&amp;L&amp;7Form 31-2-14-de&amp;RSeite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Auswertung Expert Infrastructur</vt:lpstr>
      <vt:lpstr>'Auswertung Expert Infrastructur'!Print_Area</vt:lpstr>
      <vt:lpstr>'Auswertung Expert Infrastructur'!Print_Titles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E. Fritzen</dc:creator>
  <cp:lastModifiedBy>Dimpho Keitseng</cp:lastModifiedBy>
  <cp:lastPrinted>2017-06-22T14:52:12Z</cp:lastPrinted>
  <dcterms:created xsi:type="dcterms:W3CDTF">2017-04-11T11:23:01Z</dcterms:created>
  <dcterms:modified xsi:type="dcterms:W3CDTF">2020-09-25T09:47:50Z</dcterms:modified>
</cp:coreProperties>
</file>