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1.1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N18" i="1"/>
  <c r="N16" i="1" s="1"/>
  <c r="M18" i="1"/>
  <c r="M16" i="1" s="1"/>
  <c r="L18" i="1"/>
  <c r="L16" i="1" s="1"/>
  <c r="K18" i="1"/>
  <c r="K16" i="1" s="1"/>
  <c r="J18" i="1"/>
  <c r="J16" i="1" s="1"/>
  <c r="I18" i="1"/>
  <c r="I16" i="1" s="1"/>
  <c r="H18" i="1"/>
  <c r="G18" i="1"/>
  <c r="F18" i="1"/>
  <c r="F16" i="1" s="1"/>
  <c r="E18" i="1"/>
  <c r="E16" i="1" s="1"/>
  <c r="D18" i="1"/>
  <c r="D16" i="1" s="1"/>
  <c r="C18" i="1"/>
  <c r="C16" i="1" s="1"/>
  <c r="B18" i="1"/>
  <c r="B16" i="1" s="1"/>
  <c r="O16" i="1"/>
  <c r="H16" i="1"/>
  <c r="G16" i="1"/>
</calcChain>
</file>

<file path=xl/sharedStrings.xml><?xml version="1.0" encoding="utf-8"?>
<sst xmlns="http://schemas.openxmlformats.org/spreadsheetml/2006/main" count="31" uniqueCount="29">
  <si>
    <t xml:space="preserve">Table 6.2.1.13  Balance of Payments, United Republic of Tanzania, Million US $, 2000-2013 </t>
  </si>
  <si>
    <t>Million US $</t>
  </si>
  <si>
    <t>Account balance</t>
  </si>
  <si>
    <t>Current account balance</t>
  </si>
  <si>
    <t xml:space="preserve">  Trade account</t>
  </si>
  <si>
    <t>Back to Content Page</t>
  </si>
  <si>
    <t xml:space="preserve">    Merchandise exports (f.o.b)                          </t>
  </si>
  <si>
    <t xml:space="preserve">    Merchandise imports (f.o.b)                          </t>
  </si>
  <si>
    <t xml:space="preserve">  Services account</t>
  </si>
  <si>
    <t xml:space="preserve">    Receipts                          </t>
  </si>
  <si>
    <t xml:space="preserve">    Payments                           </t>
  </si>
  <si>
    <t xml:space="preserve">  Income account</t>
  </si>
  <si>
    <t xml:space="preserve">    Income receipts                          </t>
  </si>
  <si>
    <t xml:space="preserve">    Income payments</t>
  </si>
  <si>
    <t xml:space="preserve">  Current transfers (net receipts)</t>
  </si>
  <si>
    <t>Capital and Financial account</t>
  </si>
  <si>
    <t xml:space="preserve">  Capital account (net receipts)</t>
  </si>
  <si>
    <t xml:space="preserve">  Financial account</t>
  </si>
  <si>
    <t xml:space="preserve">    Direct investment </t>
  </si>
  <si>
    <t xml:space="preserve">      Abroad</t>
  </si>
  <si>
    <t xml:space="preserve">      In reporting economy</t>
  </si>
  <si>
    <t xml:space="preserve">    Portfolio investment </t>
  </si>
  <si>
    <t xml:space="preserve">      Assets</t>
  </si>
  <si>
    <t xml:space="preserve">      Liabilities</t>
  </si>
  <si>
    <t xml:space="preserve">    Other Investment</t>
  </si>
  <si>
    <t>Reserve assets</t>
  </si>
  <si>
    <t xml:space="preserve"> of which:Foreign exchange</t>
  </si>
  <si>
    <t xml:space="preserve">Net Errors and omissions                              </t>
  </si>
  <si>
    <r>
      <t xml:space="preserve">Source: </t>
    </r>
    <r>
      <rPr>
        <sz val="10"/>
        <color indexed="8"/>
        <rFont val="Tahoma"/>
        <family val="2"/>
      </rPr>
      <t>Tanzania Statistics Office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</si>
</sst>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b/>
      <sz val="11"/>
      <color indexed="18"/>
      <name val="Tahoma"/>
      <family val="2"/>
    </font>
    <font>
      <sz val="11"/>
      <name val="Tahoma"/>
      <family val="2"/>
    </font>
    <font>
      <b/>
      <u/>
      <sz val="11"/>
      <name val="Tahoma"/>
      <family val="2"/>
    </font>
    <font>
      <u/>
      <sz val="11"/>
      <name val="Tahoma"/>
      <family val="2"/>
    </font>
    <font>
      <i/>
      <sz val="11"/>
      <name val="Tahoma"/>
      <family val="2"/>
    </font>
    <font>
      <b/>
      <sz val="11"/>
      <color indexed="8"/>
      <name val="Tahoma"/>
      <family val="2"/>
    </font>
    <font>
      <sz val="10"/>
      <color indexed="8"/>
      <name val="Tahoma"/>
      <family val="2"/>
    </font>
    <font>
      <sz val="11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2" fillId="0" borderId="0" xfId="1" applyFont="1" applyAlignment="1" applyProtection="1">
      <alignment horizontal="left"/>
    </xf>
    <xf numFmtId="0" fontId="2" fillId="0" borderId="0" xfId="0" applyFont="1"/>
    <xf numFmtId="0" fontId="2" fillId="2" borderId="1" xfId="0" applyFont="1" applyFill="1" applyBorder="1" applyAlignment="1" applyProtection="1">
      <alignment vertical="center"/>
      <protection locked="0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  <xf numFmtId="0" fontId="3" fillId="2" borderId="1" xfId="0" applyFont="1" applyFill="1" applyBorder="1" applyAlignment="1" applyProtection="1">
      <alignment horizontal="left"/>
      <protection locked="0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5" fillId="2" borderId="1" xfId="0" applyFont="1" applyFill="1" applyBorder="1" applyAlignment="1" applyProtection="1">
      <alignment horizontal="left"/>
      <protection locked="0"/>
    </xf>
    <xf numFmtId="0" fontId="6" fillId="0" borderId="0" xfId="1" applyFont="1" applyAlignment="1" applyProtection="1"/>
    <xf numFmtId="0" fontId="4" fillId="2" borderId="1" xfId="0" applyFont="1" applyFill="1" applyBorder="1" applyAlignment="1" applyProtection="1">
      <alignment horizontal="left"/>
      <protection locked="0"/>
    </xf>
    <xf numFmtId="164" fontId="4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 applyProtection="1">
      <alignment horizontal="left"/>
      <protection locked="0"/>
    </xf>
    <xf numFmtId="0" fontId="8" fillId="0" borderId="0" xfId="0" applyFont="1"/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Q34"/>
  <sheetViews>
    <sheetView tabSelected="1" zoomScale="95" zoomScaleNormal="95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ColWidth="9.140625" defaultRowHeight="15" customHeight="1" x14ac:dyDescent="0.2"/>
  <cols>
    <col min="1" max="1" width="43.42578125" style="9" bestFit="1" customWidth="1"/>
    <col min="2" max="15" width="11.7109375" style="9" customWidth="1"/>
    <col min="16" max="16384" width="9.140625" style="9"/>
  </cols>
  <sheetData>
    <row r="1" spans="1:17" s="2" customFormat="1" ht="15" customHeight="1" x14ac:dyDescent="0.2">
      <c r="A1" s="1" t="s">
        <v>0</v>
      </c>
    </row>
    <row r="2" spans="1:17" s="2" customFormat="1" ht="15" customHeight="1" x14ac:dyDescent="0.2">
      <c r="A2" s="3"/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</row>
    <row r="3" spans="1:17" s="2" customFormat="1" ht="24.75" customHeight="1" x14ac:dyDescent="0.2">
      <c r="A3" s="3" t="s">
        <v>2</v>
      </c>
      <c r="B3" s="6">
        <v>2000</v>
      </c>
      <c r="C3" s="6">
        <v>2001</v>
      </c>
      <c r="D3" s="6">
        <v>2002</v>
      </c>
      <c r="E3" s="6">
        <v>2003</v>
      </c>
      <c r="F3" s="6">
        <v>2004</v>
      </c>
      <c r="G3" s="6">
        <v>2005</v>
      </c>
      <c r="H3" s="6">
        <v>2006</v>
      </c>
      <c r="I3" s="6">
        <v>2007</v>
      </c>
      <c r="J3" s="6">
        <v>2008</v>
      </c>
      <c r="K3" s="6">
        <v>2009</v>
      </c>
      <c r="L3" s="6">
        <v>2010</v>
      </c>
      <c r="M3" s="6">
        <v>2011</v>
      </c>
      <c r="N3" s="6">
        <v>2012</v>
      </c>
      <c r="O3" s="6">
        <v>2013</v>
      </c>
    </row>
    <row r="4" spans="1:17" s="2" customFormat="1" ht="15" customHeight="1" x14ac:dyDescent="0.2">
      <c r="A4" s="7" t="s">
        <v>3</v>
      </c>
      <c r="B4" s="8">
        <v>-617.78195612724903</v>
      </c>
      <c r="C4" s="8">
        <v>-563.68638274753346</v>
      </c>
      <c r="D4" s="8">
        <v>-45.782682634367859</v>
      </c>
      <c r="E4" s="8">
        <v>-174.20503339872789</v>
      </c>
      <c r="F4" s="8">
        <v>-305</v>
      </c>
      <c r="G4" s="8">
        <v>-863</v>
      </c>
      <c r="H4" s="8">
        <v>-1143</v>
      </c>
      <c r="I4" s="8">
        <v>-1578</v>
      </c>
      <c r="J4" s="8">
        <v>-2456</v>
      </c>
      <c r="K4" s="8">
        <v>-1657</v>
      </c>
      <c r="L4" s="8">
        <v>-1875</v>
      </c>
      <c r="M4" s="8">
        <v>-3977.1250752080714</v>
      </c>
      <c r="N4" s="8">
        <v>-3792.0022158711163</v>
      </c>
      <c r="O4" s="8">
        <v>-4650.5557053302073</v>
      </c>
      <c r="Q4" s="9"/>
    </row>
    <row r="5" spans="1:17" ht="15" customHeight="1" x14ac:dyDescent="0.2">
      <c r="A5" s="10" t="s">
        <v>4</v>
      </c>
      <c r="B5" s="8">
        <v>-633.95817812109192</v>
      </c>
      <c r="C5" s="8">
        <v>-709.03578439374519</v>
      </c>
      <c r="D5" s="8">
        <v>-531.75908671740433</v>
      </c>
      <c r="E5" s="8">
        <v>-712.61220456569117</v>
      </c>
      <c r="F5" s="8">
        <v>-1004</v>
      </c>
      <c r="G5" s="8">
        <v>-1319</v>
      </c>
      <c r="H5" s="8">
        <v>-1947</v>
      </c>
      <c r="I5" s="8">
        <v>-2634</v>
      </c>
      <c r="J5" s="8">
        <v>-3447</v>
      </c>
      <c r="K5" s="8">
        <v>-2679</v>
      </c>
      <c r="L5" s="8">
        <v>-2828</v>
      </c>
      <c r="M5" s="8">
        <v>-4729.7724253174501</v>
      </c>
      <c r="N5" s="8">
        <v>-4429.9191543181478</v>
      </c>
      <c r="O5" s="8">
        <v>-5680.189732930613</v>
      </c>
      <c r="Q5" s="11" t="s">
        <v>5</v>
      </c>
    </row>
    <row r="6" spans="1:17" ht="15" customHeight="1" x14ac:dyDescent="0.2">
      <c r="A6" s="12" t="s">
        <v>6</v>
      </c>
      <c r="B6" s="13">
        <v>733.64237160666664</v>
      </c>
      <c r="C6" s="13">
        <v>851.30770099999995</v>
      </c>
      <c r="D6" s="13">
        <v>979.56566200000009</v>
      </c>
      <c r="E6" s="13">
        <v>1220.8504265631418</v>
      </c>
      <c r="F6" s="13">
        <v>1479</v>
      </c>
      <c r="G6" s="13">
        <v>1679</v>
      </c>
      <c r="H6" s="13">
        <v>1918</v>
      </c>
      <c r="I6" s="13">
        <v>2227</v>
      </c>
      <c r="J6" s="13">
        <v>3036</v>
      </c>
      <c r="K6" s="13">
        <v>3096</v>
      </c>
      <c r="L6" s="13">
        <v>4323</v>
      </c>
      <c r="M6" s="13">
        <v>5097.7115746825502</v>
      </c>
      <c r="N6" s="13">
        <v>5889.2155531939079</v>
      </c>
      <c r="O6" s="13">
        <v>5348.9289651714998</v>
      </c>
    </row>
    <row r="7" spans="1:17" ht="15" customHeight="1" x14ac:dyDescent="0.2">
      <c r="A7" s="12" t="s">
        <v>7</v>
      </c>
      <c r="B7" s="13">
        <v>-1367.6005497277586</v>
      </c>
      <c r="C7" s="13">
        <v>-1560.3434853937451</v>
      </c>
      <c r="D7" s="13">
        <v>-1511.3247487174044</v>
      </c>
      <c r="E7" s="13">
        <v>-1933.462631128833</v>
      </c>
      <c r="F7" s="13">
        <v>2483</v>
      </c>
      <c r="G7" s="13">
        <v>2998</v>
      </c>
      <c r="H7" s="13">
        <v>3864</v>
      </c>
      <c r="I7" s="13">
        <v>4861</v>
      </c>
      <c r="J7" s="13">
        <v>6483</v>
      </c>
      <c r="K7" s="13">
        <v>5776</v>
      </c>
      <c r="L7" s="13">
        <v>7166</v>
      </c>
      <c r="M7" s="13">
        <v>-9827.4840000000004</v>
      </c>
      <c r="N7" s="13">
        <v>-10319.134707512056</v>
      </c>
      <c r="O7" s="13">
        <v>-11029.118698102113</v>
      </c>
    </row>
    <row r="8" spans="1:17" ht="15" customHeight="1" x14ac:dyDescent="0.2">
      <c r="A8" s="10" t="s">
        <v>8</v>
      </c>
      <c r="B8" s="8">
        <v>-55.056302986157107</v>
      </c>
      <c r="C8" s="8">
        <v>266.05182480069232</v>
      </c>
      <c r="D8" s="8">
        <v>287.5984796430364</v>
      </c>
      <c r="E8" s="8">
        <v>222.06230371015022</v>
      </c>
      <c r="F8" s="8">
        <v>159</v>
      </c>
      <c r="G8" s="8">
        <v>62</v>
      </c>
      <c r="H8" s="8">
        <v>279</v>
      </c>
      <c r="I8" s="8">
        <v>462</v>
      </c>
      <c r="J8" s="8">
        <v>393</v>
      </c>
      <c r="K8" s="8">
        <v>321</v>
      </c>
      <c r="L8" s="8">
        <v>193</v>
      </c>
      <c r="M8" s="8">
        <v>92.244999999999891</v>
      </c>
      <c r="N8" s="8">
        <v>427.53021345933166</v>
      </c>
      <c r="O8" s="8">
        <v>699.55578231376421</v>
      </c>
    </row>
    <row r="9" spans="1:17" ht="15" customHeight="1" x14ac:dyDescent="0.2">
      <c r="A9" s="12" t="s">
        <v>9</v>
      </c>
      <c r="B9" s="13">
        <v>627.32000000000005</v>
      </c>
      <c r="C9" s="13">
        <v>915.39703867999992</v>
      </c>
      <c r="D9" s="13">
        <v>920.13401530718374</v>
      </c>
      <c r="E9" s="13">
        <v>947.75867018477766</v>
      </c>
      <c r="F9" s="13">
        <v>1134</v>
      </c>
      <c r="G9" s="13">
        <v>1269</v>
      </c>
      <c r="H9" s="13">
        <v>1528</v>
      </c>
      <c r="I9" s="13">
        <v>1876</v>
      </c>
      <c r="J9" s="13">
        <v>1999</v>
      </c>
      <c r="K9" s="13">
        <v>1854.6201527723192</v>
      </c>
      <c r="L9" s="13">
        <v>2046</v>
      </c>
      <c r="M9" s="13">
        <v>2300.335</v>
      </c>
      <c r="N9" s="13">
        <v>2786.4139513073915</v>
      </c>
      <c r="O9" s="13">
        <v>3188.0354150624034</v>
      </c>
    </row>
    <row r="10" spans="1:17" ht="15" customHeight="1" x14ac:dyDescent="0.2">
      <c r="A10" s="12" t="s">
        <v>10</v>
      </c>
      <c r="B10" s="13">
        <v>-682.37630298615716</v>
      </c>
      <c r="C10" s="13">
        <v>-649.34521387930761</v>
      </c>
      <c r="D10" s="13">
        <v>-632.53553566414735</v>
      </c>
      <c r="E10" s="13">
        <v>-725.69636647462744</v>
      </c>
      <c r="F10" s="13">
        <v>-974.71645649575612</v>
      </c>
      <c r="G10" s="13">
        <v>-1207.3244100246557</v>
      </c>
      <c r="H10" s="13">
        <v>-1249.3408998259411</v>
      </c>
      <c r="I10" s="13">
        <v>-1413.6830327614812</v>
      </c>
      <c r="J10" s="13">
        <v>-1661.8514772384754</v>
      </c>
      <c r="K10" s="13">
        <v>-1721.9508789210859</v>
      </c>
      <c r="L10" s="13">
        <v>-1888.8750575535564</v>
      </c>
      <c r="M10" s="13">
        <v>-2208.09</v>
      </c>
      <c r="N10" s="13">
        <v>-2358.8837378480598</v>
      </c>
      <c r="O10" s="13">
        <v>-2488.4796327486392</v>
      </c>
    </row>
    <row r="11" spans="1:17" ht="15" customHeight="1" x14ac:dyDescent="0.2">
      <c r="A11" s="10" t="s">
        <v>11</v>
      </c>
      <c r="B11" s="8">
        <v>-118.52097501999998</v>
      </c>
      <c r="C11" s="8">
        <v>-320.78331096000005</v>
      </c>
      <c r="D11" s="8">
        <v>-97.482075560000013</v>
      </c>
      <c r="E11" s="8">
        <v>-194.607428</v>
      </c>
      <c r="F11" s="8">
        <v>-114</v>
      </c>
      <c r="G11" s="8">
        <v>-102</v>
      </c>
      <c r="H11" s="8">
        <v>-64</v>
      </c>
      <c r="I11" s="8">
        <v>-58</v>
      </c>
      <c r="J11" s="8">
        <v>-91</v>
      </c>
      <c r="K11" s="8">
        <v>-74</v>
      </c>
      <c r="L11" s="8">
        <v>-64</v>
      </c>
      <c r="M11" s="8">
        <v>-231.75697251204093</v>
      </c>
      <c r="N11" s="8">
        <v>-607.4612136773394</v>
      </c>
      <c r="O11" s="8">
        <v>-445.45136686927583</v>
      </c>
    </row>
    <row r="12" spans="1:17" ht="15" customHeight="1" x14ac:dyDescent="0.2">
      <c r="A12" s="12" t="s">
        <v>12</v>
      </c>
      <c r="B12" s="13">
        <v>50.360000000000007</v>
      </c>
      <c r="C12" s="13">
        <v>55.30299999999999</v>
      </c>
      <c r="D12" s="13">
        <v>67.930719999999994</v>
      </c>
      <c r="E12" s="13">
        <v>87.092900000000014</v>
      </c>
      <c r="F12" s="13">
        <v>82</v>
      </c>
      <c r="G12" s="13">
        <v>81</v>
      </c>
      <c r="H12" s="13">
        <v>80</v>
      </c>
      <c r="I12" s="13">
        <v>107</v>
      </c>
      <c r="J12" s="13">
        <v>123</v>
      </c>
      <c r="K12" s="13">
        <v>155</v>
      </c>
      <c r="L12" s="13">
        <v>165</v>
      </c>
      <c r="M12" s="13">
        <v>184.2</v>
      </c>
      <c r="N12" s="13">
        <v>131.05335748424008</v>
      </c>
      <c r="O12" s="13">
        <v>130.09608815203822</v>
      </c>
    </row>
    <row r="13" spans="1:17" ht="15" customHeight="1" x14ac:dyDescent="0.2">
      <c r="A13" s="12" t="s">
        <v>13</v>
      </c>
      <c r="B13" s="13">
        <v>-168.88097501999999</v>
      </c>
      <c r="C13" s="13">
        <v>-376.08631096000005</v>
      </c>
      <c r="D13" s="13">
        <v>-165.41279556000001</v>
      </c>
      <c r="E13" s="13">
        <v>-281.70032800000001</v>
      </c>
      <c r="F13" s="13">
        <v>195</v>
      </c>
      <c r="G13" s="13">
        <v>183</v>
      </c>
      <c r="H13" s="13">
        <v>144</v>
      </c>
      <c r="I13" s="13">
        <v>165</v>
      </c>
      <c r="J13" s="13">
        <v>214</v>
      </c>
      <c r="K13" s="13">
        <v>229</v>
      </c>
      <c r="L13" s="13">
        <v>229</v>
      </c>
      <c r="M13" s="13">
        <v>-415.95697251204092</v>
      </c>
      <c r="N13" s="13">
        <v>-738.51457116157951</v>
      </c>
      <c r="O13" s="13">
        <v>-575.54745502131402</v>
      </c>
    </row>
    <row r="14" spans="1:17" ht="15" customHeight="1" x14ac:dyDescent="0.2">
      <c r="A14" s="10" t="s">
        <v>14</v>
      </c>
      <c r="B14" s="8">
        <v>189.75349999999997</v>
      </c>
      <c r="C14" s="8">
        <v>200.08088780551938</v>
      </c>
      <c r="D14" s="8">
        <v>295.86000000000007</v>
      </c>
      <c r="E14" s="8">
        <v>510.95229545681309</v>
      </c>
      <c r="F14" s="8">
        <v>654</v>
      </c>
      <c r="G14" s="8">
        <v>496</v>
      </c>
      <c r="H14" s="8">
        <v>589</v>
      </c>
      <c r="I14" s="8">
        <v>652</v>
      </c>
      <c r="J14" s="8">
        <v>689</v>
      </c>
      <c r="K14" s="8">
        <v>775</v>
      </c>
      <c r="L14" s="8">
        <v>824</v>
      </c>
      <c r="M14" s="8">
        <v>892.15932262141973</v>
      </c>
      <c r="N14" s="8">
        <v>817.84793866503958</v>
      </c>
      <c r="O14" s="8">
        <v>775.52961215591779</v>
      </c>
    </row>
    <row r="15" spans="1:17" ht="5.25" customHeight="1" x14ac:dyDescent="0.2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7" s="2" customFormat="1" ht="15" customHeight="1" x14ac:dyDescent="0.2">
      <c r="A16" s="7" t="s">
        <v>15</v>
      </c>
      <c r="B16" s="8">
        <f>B17+B18</f>
        <v>80.202049345019645</v>
      </c>
      <c r="C16" s="8">
        <f t="shared" ref="C16:O16" si="0">C17+C18</f>
        <v>1299.6192917208966</v>
      </c>
      <c r="D16" s="8">
        <f t="shared" si="0"/>
        <v>968.85093534866576</v>
      </c>
      <c r="E16" s="8">
        <f t="shared" si="0"/>
        <v>830.85070725220703</v>
      </c>
      <c r="F16" s="8">
        <f t="shared" si="0"/>
        <v>717</v>
      </c>
      <c r="G16" s="8">
        <f t="shared" si="0"/>
        <v>949</v>
      </c>
      <c r="H16" s="8">
        <f t="shared" si="0"/>
        <v>1230</v>
      </c>
      <c r="I16" s="8">
        <f t="shared" si="0"/>
        <v>1870</v>
      </c>
      <c r="J16" s="8">
        <f t="shared" si="0"/>
        <v>2356</v>
      </c>
      <c r="K16" s="8">
        <f t="shared" si="0"/>
        <v>2347</v>
      </c>
      <c r="L16" s="8">
        <f t="shared" si="0"/>
        <v>2175</v>
      </c>
      <c r="M16" s="8">
        <f t="shared" si="0"/>
        <v>4000.0983633047404</v>
      </c>
      <c r="N16" s="8">
        <f t="shared" si="0"/>
        <v>4652.4473152000492</v>
      </c>
      <c r="O16" s="8">
        <f t="shared" si="0"/>
        <v>5383.0797230237031</v>
      </c>
    </row>
    <row r="17" spans="1:15" ht="15" customHeight="1" x14ac:dyDescent="0.2">
      <c r="A17" s="10" t="s">
        <v>16</v>
      </c>
      <c r="B17" s="8">
        <v>379.89402793050363</v>
      </c>
      <c r="C17" s="8">
        <v>1003.5953516274963</v>
      </c>
      <c r="D17" s="8">
        <v>785.66100946484642</v>
      </c>
      <c r="E17" s="8">
        <v>692.77472824999995</v>
      </c>
      <c r="F17" s="8">
        <v>460</v>
      </c>
      <c r="G17" s="8">
        <v>393</v>
      </c>
      <c r="H17" s="8">
        <v>5184</v>
      </c>
      <c r="I17" s="8">
        <v>924</v>
      </c>
      <c r="J17" s="8">
        <v>537</v>
      </c>
      <c r="K17" s="8">
        <v>563</v>
      </c>
      <c r="L17" s="8">
        <v>617</v>
      </c>
      <c r="M17" s="8">
        <v>690.92245487521438</v>
      </c>
      <c r="N17" s="8">
        <v>777.20857555510406</v>
      </c>
      <c r="O17" s="8">
        <v>659.72208286940202</v>
      </c>
    </row>
    <row r="18" spans="1:15" ht="15" customHeight="1" x14ac:dyDescent="0.2">
      <c r="A18" s="10" t="s">
        <v>17</v>
      </c>
      <c r="B18" s="8">
        <f>B19+B22+B25</f>
        <v>-299.69197858548398</v>
      </c>
      <c r="C18" s="8">
        <f t="shared" ref="C18:O18" si="1">C19+C22+C25</f>
        <v>296.02394009340037</v>
      </c>
      <c r="D18" s="8">
        <f t="shared" si="1"/>
        <v>183.18992588381937</v>
      </c>
      <c r="E18" s="8">
        <f t="shared" si="1"/>
        <v>138.07597900220713</v>
      </c>
      <c r="F18" s="8">
        <f t="shared" si="1"/>
        <v>257</v>
      </c>
      <c r="G18" s="8">
        <f t="shared" si="1"/>
        <v>556</v>
      </c>
      <c r="H18" s="8">
        <f t="shared" si="1"/>
        <v>-3954</v>
      </c>
      <c r="I18" s="8">
        <f t="shared" si="1"/>
        <v>946</v>
      </c>
      <c r="J18" s="8">
        <f t="shared" si="1"/>
        <v>1819</v>
      </c>
      <c r="K18" s="8">
        <f t="shared" si="1"/>
        <v>1784</v>
      </c>
      <c r="L18" s="8">
        <f t="shared" si="1"/>
        <v>1558</v>
      </c>
      <c r="M18" s="8">
        <f t="shared" si="1"/>
        <v>3309.1759084295259</v>
      </c>
      <c r="N18" s="8">
        <f t="shared" si="1"/>
        <v>3875.2387396449449</v>
      </c>
      <c r="O18" s="8">
        <f t="shared" si="1"/>
        <v>4723.3576401543014</v>
      </c>
    </row>
    <row r="19" spans="1:15" ht="15" customHeight="1" x14ac:dyDescent="0.2">
      <c r="A19" s="10" t="s">
        <v>18</v>
      </c>
      <c r="B19" s="8">
        <v>247.18975498999998</v>
      </c>
      <c r="C19" s="8">
        <v>549.27035145999992</v>
      </c>
      <c r="D19" s="8">
        <v>395.56713400000007</v>
      </c>
      <c r="E19" s="8">
        <v>318.40129868000002</v>
      </c>
      <c r="F19" s="8">
        <v>331</v>
      </c>
      <c r="G19" s="8">
        <v>494</v>
      </c>
      <c r="H19" s="8">
        <v>597</v>
      </c>
      <c r="I19" s="8">
        <v>647</v>
      </c>
      <c r="J19" s="8">
        <v>679</v>
      </c>
      <c r="K19" s="8">
        <v>645</v>
      </c>
      <c r="L19" s="8">
        <v>433</v>
      </c>
      <c r="M19" s="8">
        <v>1314.013737007554</v>
      </c>
      <c r="N19" s="8">
        <v>1799.6461374344751</v>
      </c>
      <c r="O19" s="8">
        <v>1872.3921146913824</v>
      </c>
    </row>
    <row r="20" spans="1:15" ht="15" customHeight="1" x14ac:dyDescent="0.2">
      <c r="A20" s="12" t="s">
        <v>19</v>
      </c>
      <c r="B20" s="13">
        <v>0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</row>
    <row r="21" spans="1:15" ht="15" customHeight="1" x14ac:dyDescent="0.2">
      <c r="A21" s="12" t="s">
        <v>20</v>
      </c>
      <c r="B21" s="13">
        <v>247.18975498999998</v>
      </c>
      <c r="C21" s="13">
        <v>549.27035145999992</v>
      </c>
      <c r="D21" s="13">
        <v>395.56713400000007</v>
      </c>
      <c r="E21" s="13">
        <v>318.40129868000002</v>
      </c>
      <c r="F21" s="13">
        <v>331</v>
      </c>
      <c r="G21" s="13">
        <v>494</v>
      </c>
      <c r="H21" s="13">
        <v>597</v>
      </c>
      <c r="I21" s="13">
        <v>647</v>
      </c>
      <c r="J21" s="13">
        <v>679</v>
      </c>
      <c r="K21" s="13">
        <v>645</v>
      </c>
      <c r="L21" s="13">
        <v>433</v>
      </c>
      <c r="M21" s="13">
        <v>1314.013737007554</v>
      </c>
      <c r="N21" s="13">
        <v>1799.6461374344751</v>
      </c>
      <c r="O21" s="13">
        <v>1872.3921146913824</v>
      </c>
    </row>
    <row r="22" spans="1:15" ht="15" customHeight="1" x14ac:dyDescent="0.2">
      <c r="A22" s="10" t="s">
        <v>21</v>
      </c>
      <c r="B22" s="8">
        <v>0</v>
      </c>
      <c r="C22" s="8">
        <v>9.1894177553421379</v>
      </c>
      <c r="D22" s="8">
        <v>1.9536353214202657</v>
      </c>
      <c r="E22" s="8">
        <v>3.4023914184332504</v>
      </c>
      <c r="F22" s="8">
        <v>2</v>
      </c>
      <c r="G22" s="8">
        <v>3</v>
      </c>
      <c r="H22" s="8">
        <v>3</v>
      </c>
      <c r="I22" s="8">
        <v>3</v>
      </c>
      <c r="J22" s="8">
        <v>3</v>
      </c>
      <c r="K22" s="8">
        <v>3</v>
      </c>
      <c r="L22" s="8">
        <v>3</v>
      </c>
      <c r="M22" s="8">
        <v>4.04713443502781</v>
      </c>
      <c r="N22" s="8">
        <v>1.7388980407755132</v>
      </c>
      <c r="O22" s="8">
        <v>6.7</v>
      </c>
    </row>
    <row r="23" spans="1:15" ht="15" customHeight="1" x14ac:dyDescent="0.2">
      <c r="A23" s="12" t="s">
        <v>22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ht="15" customHeight="1" x14ac:dyDescent="0.2">
      <c r="A24" s="12" t="s">
        <v>23</v>
      </c>
      <c r="B24" s="13"/>
      <c r="C24" s="13"/>
      <c r="D24" s="13"/>
      <c r="E24" s="13"/>
      <c r="F24" s="13">
        <v>2</v>
      </c>
      <c r="G24" s="13">
        <v>3</v>
      </c>
      <c r="H24" s="13">
        <v>3</v>
      </c>
      <c r="I24" s="13">
        <v>3</v>
      </c>
      <c r="J24" s="13">
        <v>3</v>
      </c>
      <c r="K24" s="13">
        <v>3</v>
      </c>
      <c r="L24" s="13">
        <v>3</v>
      </c>
      <c r="M24" s="13"/>
      <c r="N24" s="13"/>
      <c r="O24" s="13"/>
    </row>
    <row r="25" spans="1:15" ht="15" customHeight="1" x14ac:dyDescent="0.2">
      <c r="A25" s="10" t="s">
        <v>24</v>
      </c>
      <c r="B25" s="8">
        <v>-546.88173357548396</v>
      </c>
      <c r="C25" s="8">
        <v>-262.43582912194165</v>
      </c>
      <c r="D25" s="8">
        <v>-214.33084343760098</v>
      </c>
      <c r="E25" s="8">
        <v>-183.72771109622613</v>
      </c>
      <c r="F25" s="8">
        <v>-76</v>
      </c>
      <c r="G25" s="8">
        <v>59</v>
      </c>
      <c r="H25" s="8">
        <v>-4554</v>
      </c>
      <c r="I25" s="8">
        <v>296</v>
      </c>
      <c r="J25" s="8">
        <v>1137</v>
      </c>
      <c r="K25" s="8">
        <v>1136</v>
      </c>
      <c r="L25" s="8">
        <v>1122</v>
      </c>
      <c r="M25" s="8">
        <v>1991.115036986944</v>
      </c>
      <c r="N25" s="8">
        <v>2073.8537041696945</v>
      </c>
      <c r="O25" s="8">
        <v>2844.265525462919</v>
      </c>
    </row>
    <row r="26" spans="1:15" ht="15" customHeight="1" x14ac:dyDescent="0.2">
      <c r="A26" s="12" t="s">
        <v>22</v>
      </c>
      <c r="B26" s="13">
        <v>-1008.7906174024042</v>
      </c>
      <c r="C26" s="13">
        <v>799.02151044729135</v>
      </c>
      <c r="D26" s="13">
        <v>28.184460459541306</v>
      </c>
      <c r="E26" s="13">
        <v>-74.507698694968667</v>
      </c>
      <c r="F26" s="13">
        <v>-11</v>
      </c>
      <c r="G26" s="13">
        <v>-91</v>
      </c>
      <c r="H26" s="13">
        <v>-188</v>
      </c>
      <c r="I26" s="13">
        <v>34</v>
      </c>
      <c r="J26" s="13">
        <v>182</v>
      </c>
      <c r="K26" s="13">
        <v>182</v>
      </c>
      <c r="L26" s="13">
        <v>-75</v>
      </c>
      <c r="M26" s="13">
        <v>-24.510844325755535</v>
      </c>
      <c r="N26" s="13">
        <v>220.56699572649478</v>
      </c>
      <c r="O26" s="13">
        <v>-180.18815208521795</v>
      </c>
    </row>
    <row r="27" spans="1:15" ht="15" customHeight="1" x14ac:dyDescent="0.2">
      <c r="A27" s="12" t="s">
        <v>23</v>
      </c>
      <c r="B27" s="13">
        <v>461.90888382692026</v>
      </c>
      <c r="C27" s="13">
        <v>-1061.457339569233</v>
      </c>
      <c r="D27" s="13">
        <v>-242.51530389714227</v>
      </c>
      <c r="E27" s="13">
        <v>-109.22001240125745</v>
      </c>
      <c r="F27" s="13">
        <v>-65</v>
      </c>
      <c r="G27" s="13">
        <v>150</v>
      </c>
      <c r="H27" s="13">
        <v>-4367</v>
      </c>
      <c r="I27" s="13">
        <v>262</v>
      </c>
      <c r="J27" s="13">
        <v>955</v>
      </c>
      <c r="K27" s="13">
        <v>954</v>
      </c>
      <c r="L27" s="13">
        <v>1197</v>
      </c>
      <c r="M27" s="13">
        <v>2015.6258813126994</v>
      </c>
      <c r="N27" s="13">
        <v>1853.2867084431996</v>
      </c>
      <c r="O27" s="13">
        <v>3024.453677548137</v>
      </c>
    </row>
    <row r="28" spans="1:15" ht="15" customHeight="1" x14ac:dyDescent="0.2">
      <c r="A28" s="10" t="s">
        <v>25</v>
      </c>
      <c r="B28" s="8">
        <v>-198.79600939093172</v>
      </c>
      <c r="C28" s="8">
        <v>-202.41959825711467</v>
      </c>
      <c r="D28" s="8">
        <v>-388.67616190236839</v>
      </c>
      <c r="E28" s="8">
        <v>-452.98320904473684</v>
      </c>
      <c r="F28" s="8">
        <v>-258</v>
      </c>
      <c r="G28" s="8">
        <v>248</v>
      </c>
      <c r="H28" s="8">
        <v>-127</v>
      </c>
      <c r="I28" s="8">
        <v>-411</v>
      </c>
      <c r="J28" s="8">
        <v>-147</v>
      </c>
      <c r="K28" s="8">
        <v>-676</v>
      </c>
      <c r="L28" s="8">
        <v>-395</v>
      </c>
      <c r="M28" s="8">
        <v>206.31229999022148</v>
      </c>
      <c r="N28" s="8">
        <v>-326.205902223257</v>
      </c>
      <c r="O28" s="8">
        <v>-495.71398129782159</v>
      </c>
    </row>
    <row r="29" spans="1:15" ht="15" customHeight="1" x14ac:dyDescent="0.2">
      <c r="A29" s="14" t="s">
        <v>26</v>
      </c>
      <c r="B29" s="13"/>
      <c r="C29" s="13"/>
      <c r="D29" s="13"/>
      <c r="E29" s="13"/>
      <c r="F29" s="13">
        <v>-258</v>
      </c>
      <c r="G29" s="13">
        <v>247</v>
      </c>
      <c r="H29" s="13">
        <v>-127</v>
      </c>
      <c r="I29" s="13">
        <v>-420</v>
      </c>
      <c r="J29" s="13">
        <v>-110</v>
      </c>
      <c r="K29" s="13">
        <v>-435</v>
      </c>
      <c r="L29" s="13">
        <v>-378</v>
      </c>
      <c r="M29" s="13"/>
      <c r="N29" s="13"/>
      <c r="O29" s="13"/>
    </row>
    <row r="30" spans="1:15" ht="15" customHeight="1" x14ac:dyDescent="0.2">
      <c r="A30" s="10" t="s">
        <v>27</v>
      </c>
      <c r="B30" s="8">
        <v>500.68380401316108</v>
      </c>
      <c r="C30" s="8">
        <v>-883.18672200624849</v>
      </c>
      <c r="D30" s="8">
        <v>-588.88132305192948</v>
      </c>
      <c r="E30" s="8">
        <v>-323.38459207874234</v>
      </c>
      <c r="F30" s="8">
        <v>-154</v>
      </c>
      <c r="G30" s="8">
        <v>-334</v>
      </c>
      <c r="H30" s="8">
        <v>40</v>
      </c>
      <c r="I30" s="8">
        <v>119</v>
      </c>
      <c r="J30" s="8">
        <v>247</v>
      </c>
      <c r="K30" s="8">
        <v>-14</v>
      </c>
      <c r="L30" s="8">
        <v>95</v>
      </c>
      <c r="M30" s="8">
        <v>-224.93092101788514</v>
      </c>
      <c r="N30" s="8">
        <v>-533.50539587465755</v>
      </c>
      <c r="O30" s="8">
        <v>-236.80118856885025</v>
      </c>
    </row>
    <row r="32" spans="1:15" s="16" customFormat="1" ht="15" customHeight="1" x14ac:dyDescent="0.2">
      <c r="A32" s="15" t="s">
        <v>28</v>
      </c>
    </row>
    <row r="34" spans="2:14" ht="15" customHeight="1" x14ac:dyDescent="0.2"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</row>
  </sheetData>
  <mergeCells count="1">
    <mergeCell ref="B2:O2"/>
  </mergeCells>
  <hyperlinks>
    <hyperlink ref="Q5" location="'Content Page'!A1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6.2.1.13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2015-03-05T14:12:16Z</dcterms:created>
  <dcterms:modified xsi:type="dcterms:W3CDTF">2015-03-05T14:12:17Z</dcterms:modified>
</cp:coreProperties>
</file>