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1.1.5" sheetId="1" r:id="rId1"/>
  </sheets>
  <externalReferences>
    <externalReference r:id="rId2"/>
  </externalReferenc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3" i="1" l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</calcChain>
</file>

<file path=xl/sharedStrings.xml><?xml version="1.0" encoding="utf-8"?>
<sst xmlns="http://schemas.openxmlformats.org/spreadsheetml/2006/main" count="47" uniqueCount="27">
  <si>
    <t xml:space="preserve"> Table 1.1.5   Dependency Ratio  in SADC, (%), 1980 - 2013, Selected Years</t>
  </si>
  <si>
    <t>Country</t>
  </si>
  <si>
    <t>Dependency  Ratio (%)</t>
  </si>
  <si>
    <t xml:space="preserve">Total </t>
  </si>
  <si>
    <t xml:space="preserve">Child </t>
  </si>
  <si>
    <t xml:space="preserve">Elderly  </t>
  </si>
  <si>
    <t>Angola</t>
  </si>
  <si>
    <t>Back to Content Page</t>
  </si>
  <si>
    <t>Botswana</t>
  </si>
  <si>
    <t>Democratic Republic of Congo</t>
  </si>
  <si>
    <t>Lesotho</t>
  </si>
  <si>
    <t>Madagascar</t>
  </si>
  <si>
    <t>Malawi</t>
  </si>
  <si>
    <t>Mauritius</t>
  </si>
  <si>
    <t>Mozambique</t>
  </si>
  <si>
    <t xml:space="preserve">Namibia </t>
  </si>
  <si>
    <t xml:space="preserve">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</si>
  <si>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</si>
  <si>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</si>
  <si>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</si>
  <si>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</si>
  <si>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</si>
  <si>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</si>
  <si>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Source:</t>
  </si>
  <si>
    <t>World DataBank  - Health Nutrition and Population Statistics; http://databank.worldbank.org/data/; downloaded 16 October 2013 : Angola (2011 -  2012), Botswana (2012),  Democratic Republic of Congo  (2011 -  2012), Lesotho (2012), Madagascar  (2011 -  2012),  Namibia (2011),  Swaziland (2012), Zambia (2012), Zimbabwe (2011)</t>
  </si>
  <si>
    <t xml:space="preserve">World DataBank, Health Nutrition and Population Statistics, database: Education Statistics - All Indicators: http://databank.worldbank.org/data/, downloaded: 9 October 2014:    Data for 2013 for: Democratic Republic of Congo, Madagascar, Namibia  </t>
  </si>
  <si>
    <t>National Statistics Offices of Member States: Angola (1980 - 2010, 2013), Botswana (1980 - 2013),  Democratic Republic of Congo (1980 - 2010), Lesotho (1980 - 2013), Madagascar (1980 - 2010),  Malawi, Mauritius, Mozambique, Namibia (1980 - 2010 &amp; 2012),  Seychelles, South Africa, Swaziland (1980 - 20130, United Republic of Tanzania, Zambia (1980 - 2011, 2013), Zimbabwe (1980 - 2010 &amp; 2013)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</si>
</sst>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sz val="10"/>
      <name val="Arial"/>
      <family val="2"/>
    </font>
    <font>
      <sz val="11"/>
      <color rgb="FFFF0000"/>
      <name val="Tahoma"/>
      <family val="2"/>
    </font>
    <font>
      <b/>
      <sz val="11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indexed="4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left"/>
    </xf>
    <xf numFmtId="0" fontId="1" fillId="4" borderId="5" xfId="0" applyFont="1" applyFill="1" applyBorder="1" applyAlignment="1">
      <alignment horizontal="center"/>
    </xf>
    <xf numFmtId="0" fontId="1" fillId="2" borderId="5" xfId="0" applyFont="1" applyFill="1" applyBorder="1"/>
    <xf numFmtId="164" fontId="3" fillId="0" borderId="5" xfId="0" applyNumberFormat="1" applyFont="1" applyFill="1" applyBorder="1" applyAlignment="1"/>
    <xf numFmtId="164" fontId="3" fillId="0" borderId="5" xfId="0" applyNumberFormat="1" applyFont="1" applyFill="1" applyBorder="1" applyAlignment="1">
      <alignment horizontal="right" vertical="center" wrapText="1"/>
    </xf>
    <xf numFmtId="0" fontId="5" fillId="0" borderId="0" xfId="1" applyFont="1" applyAlignment="1" applyProtection="1"/>
    <xf numFmtId="164" fontId="3" fillId="0" borderId="5" xfId="0" applyNumberFormat="1" applyFont="1" applyFill="1" applyBorder="1"/>
    <xf numFmtId="164" fontId="3" fillId="0" borderId="5" xfId="2" applyNumberFormat="1" applyFont="1" applyFill="1" applyBorder="1" applyAlignment="1"/>
    <xf numFmtId="0" fontId="2" fillId="0" borderId="0" xfId="0" applyFont="1" applyFill="1"/>
    <xf numFmtId="0" fontId="0" fillId="0" borderId="0" xfId="0" applyFill="1"/>
    <xf numFmtId="164" fontId="3" fillId="0" borderId="5" xfId="0" applyNumberFormat="1" applyFont="1" applyFill="1" applyBorder="1" applyAlignment="1">
      <alignment horizontal="right"/>
    </xf>
    <xf numFmtId="0" fontId="7" fillId="0" borderId="0" xfId="0" applyFont="1" applyFill="1"/>
    <xf numFmtId="0" fontId="8" fillId="0" borderId="0" xfId="0" applyFont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Border="1"/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chauque\AppData\Local\Microsoft\Windows\Temporary%20Internet%20Files\Content.IE5\WMU62056\INE-%20Conjuntura%20Econ&#243;mica\AnuarioSADC\Projec&#231;&#245;es_2000_204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>
        <row r="4">
          <cell r="B4">
            <v>17248742.473084092</v>
          </cell>
        </row>
        <row r="6">
          <cell r="B6">
            <v>3025646.9391984567</v>
          </cell>
          <cell r="AF6">
            <v>3938439</v>
          </cell>
          <cell r="AI6">
            <v>4022750</v>
          </cell>
          <cell r="AL6">
            <v>4131821</v>
          </cell>
          <cell r="AR6">
            <v>4325645</v>
          </cell>
        </row>
        <row r="7">
          <cell r="B7">
            <v>2547047.4767072056</v>
          </cell>
          <cell r="AF7">
            <v>3381816</v>
          </cell>
          <cell r="AI7">
            <v>3486341</v>
          </cell>
          <cell r="AL7">
            <v>3564634</v>
          </cell>
          <cell r="AR7">
            <v>3723981</v>
          </cell>
        </row>
        <row r="8">
          <cell r="B8">
            <v>2186271.4097466315</v>
          </cell>
          <cell r="AF8">
            <v>2850390</v>
          </cell>
          <cell r="AI8">
            <v>2930044</v>
          </cell>
          <cell r="AL8">
            <v>3019414</v>
          </cell>
          <cell r="AR8">
            <v>3225408</v>
          </cell>
        </row>
        <row r="9">
          <cell r="B9">
            <v>1760047.4622748699</v>
          </cell>
          <cell r="AF9">
            <v>2377810</v>
          </cell>
          <cell r="AI9">
            <v>2460934</v>
          </cell>
          <cell r="AL9">
            <v>2542923</v>
          </cell>
          <cell r="AR9">
            <v>2696713</v>
          </cell>
        </row>
        <row r="10">
          <cell r="B10">
            <v>1543460.4338874891</v>
          </cell>
          <cell r="AF10">
            <v>1968575</v>
          </cell>
          <cell r="AI10">
            <v>2023767</v>
          </cell>
          <cell r="AL10">
            <v>2081622</v>
          </cell>
          <cell r="AR10">
            <v>2222255</v>
          </cell>
        </row>
        <row r="11">
          <cell r="B11">
            <v>1368217.0236029197</v>
          </cell>
          <cell r="AF11">
            <v>1662299</v>
          </cell>
          <cell r="AI11">
            <v>1714631</v>
          </cell>
          <cell r="AL11">
            <v>1769115</v>
          </cell>
          <cell r="AR11">
            <v>1875376</v>
          </cell>
        </row>
        <row r="12">
          <cell r="B12">
            <v>1091753.2095920928</v>
          </cell>
          <cell r="AF12">
            <v>1370640</v>
          </cell>
          <cell r="AI12">
            <v>1408645</v>
          </cell>
          <cell r="AL12">
            <v>1450376</v>
          </cell>
          <cell r="AR12">
            <v>1541357</v>
          </cell>
        </row>
        <row r="13">
          <cell r="B13">
            <v>851596.83897559193</v>
          </cell>
          <cell r="AF13">
            <v>1146912</v>
          </cell>
          <cell r="AI13">
            <v>1172093</v>
          </cell>
          <cell r="AL13">
            <v>1196803</v>
          </cell>
          <cell r="AR13">
            <v>1252907</v>
          </cell>
        </row>
        <row r="14">
          <cell r="B14">
            <v>699137.45671251626</v>
          </cell>
          <cell r="AF14">
            <v>924063</v>
          </cell>
          <cell r="AI14">
            <v>959742</v>
          </cell>
          <cell r="AL14">
            <v>993502</v>
          </cell>
          <cell r="AR14">
            <v>1051581</v>
          </cell>
        </row>
        <row r="15">
          <cell r="B15">
            <v>556813.26136017428</v>
          </cell>
          <cell r="AF15">
            <v>708698</v>
          </cell>
          <cell r="AI15">
            <v>730800</v>
          </cell>
          <cell r="AL15">
            <v>756504</v>
          </cell>
          <cell r="AR15">
            <v>818753</v>
          </cell>
        </row>
        <row r="16">
          <cell r="B16">
            <v>458199.63536217547</v>
          </cell>
          <cell r="AF16">
            <v>580025</v>
          </cell>
          <cell r="AI16">
            <v>592800</v>
          </cell>
          <cell r="AL16">
            <v>605599</v>
          </cell>
          <cell r="AR16">
            <v>634400</v>
          </cell>
        </row>
        <row r="17">
          <cell r="B17">
            <v>358623.57919278223</v>
          </cell>
          <cell r="AF17">
            <v>461418</v>
          </cell>
          <cell r="AI17">
            <v>474509</v>
          </cell>
          <cell r="AL17">
            <v>488630</v>
          </cell>
          <cell r="AR17">
            <v>515314</v>
          </cell>
        </row>
        <row r="18">
          <cell r="B18">
            <v>279270.01579662034</v>
          </cell>
          <cell r="AF18">
            <v>354876</v>
          </cell>
          <cell r="AI18">
            <v>364370</v>
          </cell>
          <cell r="AL18">
            <v>373235</v>
          </cell>
          <cell r="AR18">
            <v>392488</v>
          </cell>
        </row>
        <row r="19">
          <cell r="B19">
            <v>211987.90680727779</v>
          </cell>
          <cell r="AF19">
            <v>263641</v>
          </cell>
          <cell r="AI19">
            <v>270659</v>
          </cell>
          <cell r="AL19">
            <v>278430</v>
          </cell>
          <cell r="AR19">
            <v>295271</v>
          </cell>
        </row>
        <row r="20">
          <cell r="B20">
            <v>147849.74172611418</v>
          </cell>
          <cell r="AF20">
            <v>187871</v>
          </cell>
          <cell r="AI20">
            <v>193025</v>
          </cell>
          <cell r="AL20">
            <v>198177</v>
          </cell>
          <cell r="AR20">
            <v>208293</v>
          </cell>
        </row>
        <row r="21">
          <cell r="B21">
            <v>89000.729923623163</v>
          </cell>
          <cell r="AF21">
            <v>121238</v>
          </cell>
          <cell r="AI21">
            <v>124488</v>
          </cell>
          <cell r="AL21">
            <v>127833</v>
          </cell>
          <cell r="AR21">
            <v>134944</v>
          </cell>
        </row>
        <row r="22">
          <cell r="B22">
            <v>73819.35221754646</v>
          </cell>
          <cell r="AF22">
            <v>118170</v>
          </cell>
          <cell r="AI22">
            <v>120023</v>
          </cell>
          <cell r="AL22">
            <v>122097</v>
          </cell>
          <cell r="AR22">
            <v>127236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4"/>
  <sheetViews>
    <sheetView tabSelected="1" zoomScale="84" zoomScaleNormal="84" workbookViewId="0">
      <selection activeCell="B29" sqref="B29"/>
    </sheetView>
  </sheetViews>
  <sheetFormatPr defaultRowHeight="15" x14ac:dyDescent="0.25"/>
  <cols>
    <col min="1" max="1" width="33.85546875" customWidth="1"/>
    <col min="2" max="3" width="7.28515625" customWidth="1"/>
    <col min="4" max="4" width="10" customWidth="1"/>
    <col min="5" max="6" width="7.28515625" customWidth="1"/>
    <col min="7" max="7" width="10" customWidth="1"/>
    <col min="8" max="9" width="7.28515625" customWidth="1"/>
    <col min="10" max="10" width="10" customWidth="1"/>
    <col min="11" max="12" width="7.28515625" customWidth="1"/>
    <col min="13" max="13" width="10" customWidth="1"/>
    <col min="14" max="15" width="7.28515625" customWidth="1"/>
    <col min="16" max="16" width="10" customWidth="1"/>
    <col min="17" max="18" width="7.28515625" customWidth="1"/>
    <col min="19" max="19" width="10" customWidth="1"/>
    <col min="20" max="21" width="7.28515625" customWidth="1"/>
    <col min="22" max="22" width="10" customWidth="1"/>
  </cols>
  <sheetData>
    <row r="1" spans="1:2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5" x14ac:dyDescent="0.25">
      <c r="A2" s="2"/>
      <c r="B2" s="3"/>
      <c r="C2" s="3"/>
      <c r="D2" s="3"/>
      <c r="E2" s="3"/>
      <c r="F2" s="2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2"/>
      <c r="X2" s="2"/>
    </row>
    <row r="3" spans="1:25" x14ac:dyDescent="0.25">
      <c r="A3" s="4" t="s">
        <v>1</v>
      </c>
      <c r="B3" s="5" t="s">
        <v>2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2"/>
      <c r="X3" s="2"/>
    </row>
    <row r="4" spans="1:25" ht="15" customHeight="1" x14ac:dyDescent="0.25">
      <c r="A4" s="7"/>
      <c r="B4" s="8">
        <v>1980</v>
      </c>
      <c r="C4" s="8"/>
      <c r="D4" s="8"/>
      <c r="E4" s="8">
        <v>1990</v>
      </c>
      <c r="F4" s="8"/>
      <c r="G4" s="8"/>
      <c r="H4" s="8">
        <v>2000</v>
      </c>
      <c r="I4" s="8"/>
      <c r="J4" s="8"/>
      <c r="K4" s="8">
        <v>2010</v>
      </c>
      <c r="L4" s="8"/>
      <c r="M4" s="8"/>
      <c r="N4" s="8">
        <v>2011</v>
      </c>
      <c r="O4" s="8"/>
      <c r="P4" s="8"/>
      <c r="Q4" s="8">
        <v>2012</v>
      </c>
      <c r="R4" s="8"/>
      <c r="S4" s="8"/>
      <c r="T4" s="8">
        <v>2013</v>
      </c>
      <c r="U4" s="8"/>
      <c r="V4" s="8"/>
      <c r="W4" s="2"/>
      <c r="X4" s="2"/>
    </row>
    <row r="5" spans="1:25" x14ac:dyDescent="0.25">
      <c r="A5" s="9"/>
      <c r="B5" s="10" t="s">
        <v>3</v>
      </c>
      <c r="C5" s="10" t="s">
        <v>4</v>
      </c>
      <c r="D5" s="11" t="s">
        <v>5</v>
      </c>
      <c r="E5" s="10" t="s">
        <v>3</v>
      </c>
      <c r="F5" s="10" t="s">
        <v>4</v>
      </c>
      <c r="G5" s="11" t="s">
        <v>5</v>
      </c>
      <c r="H5" s="10" t="s">
        <v>3</v>
      </c>
      <c r="I5" s="10" t="s">
        <v>4</v>
      </c>
      <c r="J5" s="11" t="s">
        <v>5</v>
      </c>
      <c r="K5" s="10" t="s">
        <v>3</v>
      </c>
      <c r="L5" s="10" t="s">
        <v>4</v>
      </c>
      <c r="M5" s="11" t="s">
        <v>5</v>
      </c>
      <c r="N5" s="10" t="s">
        <v>3</v>
      </c>
      <c r="O5" s="10" t="s">
        <v>4</v>
      </c>
      <c r="P5" s="11" t="s">
        <v>5</v>
      </c>
      <c r="Q5" s="10" t="s">
        <v>3</v>
      </c>
      <c r="R5" s="10" t="s">
        <v>4</v>
      </c>
      <c r="S5" s="11" t="s">
        <v>5</v>
      </c>
      <c r="T5" s="10" t="s">
        <v>3</v>
      </c>
      <c r="U5" s="10" t="s">
        <v>4</v>
      </c>
      <c r="V5" s="11" t="s">
        <v>5</v>
      </c>
      <c r="W5" s="2"/>
      <c r="X5" s="2"/>
    </row>
    <row r="6" spans="1:25" ht="15" customHeight="1" x14ac:dyDescent="0.25">
      <c r="A6" s="12" t="s">
        <v>6</v>
      </c>
      <c r="B6" s="13">
        <v>96.774000000000001</v>
      </c>
      <c r="C6" s="13">
        <v>91.466999999999999</v>
      </c>
      <c r="D6" s="13">
        <v>5.3079999999999998</v>
      </c>
      <c r="E6" s="13">
        <v>100.485</v>
      </c>
      <c r="F6" s="13">
        <v>95.278999999999996</v>
      </c>
      <c r="G6" s="13">
        <v>5.2050000000000001</v>
      </c>
      <c r="H6" s="13">
        <v>100.491</v>
      </c>
      <c r="I6" s="13">
        <v>95.542000000000002</v>
      </c>
      <c r="J6" s="13">
        <v>4.9489999999999998</v>
      </c>
      <c r="K6" s="13">
        <v>96.28</v>
      </c>
      <c r="L6" s="13">
        <v>91.41</v>
      </c>
      <c r="M6" s="13">
        <v>4.87</v>
      </c>
      <c r="N6" s="14">
        <v>100.50402564262212</v>
      </c>
      <c r="O6" s="14">
        <v>95.666848295978554</v>
      </c>
      <c r="P6" s="14">
        <v>4.8371773466435783</v>
      </c>
      <c r="Q6" s="14">
        <v>99.943180019716266</v>
      </c>
      <c r="R6" s="14">
        <v>95.136559777437412</v>
      </c>
      <c r="S6" s="14">
        <v>4.8066202422788491</v>
      </c>
      <c r="T6" s="14">
        <v>101.1</v>
      </c>
      <c r="U6" s="14">
        <v>96</v>
      </c>
      <c r="V6" s="14">
        <v>5</v>
      </c>
      <c r="W6" s="2"/>
      <c r="X6" s="2"/>
      <c r="Y6" s="15" t="s">
        <v>7</v>
      </c>
    </row>
    <row r="7" spans="1:25" ht="15" customHeight="1" x14ac:dyDescent="0.25">
      <c r="A7" s="12" t="s">
        <v>8</v>
      </c>
      <c r="B7" s="13">
        <v>96.040999999999997</v>
      </c>
      <c r="C7" s="13">
        <v>91.19</v>
      </c>
      <c r="D7" s="13">
        <v>4.851</v>
      </c>
      <c r="E7" s="13">
        <v>90.186000000000007</v>
      </c>
      <c r="F7" s="13">
        <v>85.179000000000002</v>
      </c>
      <c r="G7" s="13">
        <v>5.008</v>
      </c>
      <c r="H7" s="13">
        <v>69.483000000000004</v>
      </c>
      <c r="I7" s="13">
        <v>64.316999999999993</v>
      </c>
      <c r="J7" s="13">
        <v>5.1660000000000004</v>
      </c>
      <c r="K7" s="13">
        <v>57.606000000000002</v>
      </c>
      <c r="L7" s="13">
        <v>51.317999999999998</v>
      </c>
      <c r="M7" s="13">
        <v>6.2880000000000003</v>
      </c>
      <c r="N7" s="13">
        <v>57.4</v>
      </c>
      <c r="O7" s="13">
        <v>51</v>
      </c>
      <c r="P7" s="13">
        <v>6.4156974280097003</v>
      </c>
      <c r="Q7" s="13">
        <v>59.541353145051104</v>
      </c>
      <c r="R7" s="13">
        <v>53.845449271636539</v>
      </c>
      <c r="S7" s="13">
        <v>5.6959038734145651</v>
      </c>
      <c r="T7" s="16">
        <v>60.2</v>
      </c>
      <c r="U7" s="16">
        <v>54.6</v>
      </c>
      <c r="V7" s="16">
        <v>5.6</v>
      </c>
      <c r="W7" s="2"/>
      <c r="X7" s="2"/>
    </row>
    <row r="8" spans="1:25" ht="15" customHeight="1" x14ac:dyDescent="0.25">
      <c r="A8" s="12" t="s">
        <v>9</v>
      </c>
      <c r="B8" s="13">
        <v>93.093999999999994</v>
      </c>
      <c r="C8" s="13">
        <v>87.64</v>
      </c>
      <c r="D8" s="13">
        <v>5.4550000000000001</v>
      </c>
      <c r="E8" s="13">
        <v>99.272000000000006</v>
      </c>
      <c r="F8" s="13">
        <v>93.721000000000004</v>
      </c>
      <c r="G8" s="13">
        <v>5.55</v>
      </c>
      <c r="H8" s="13">
        <v>102.634</v>
      </c>
      <c r="I8" s="13">
        <v>97.201999999999998</v>
      </c>
      <c r="J8" s="13">
        <v>5.4329999999999998</v>
      </c>
      <c r="K8" s="13">
        <v>95.867999999999995</v>
      </c>
      <c r="L8" s="13">
        <v>90.649000000000001</v>
      </c>
      <c r="M8" s="13">
        <v>5.218</v>
      </c>
      <c r="N8" s="14">
        <v>92.78039092550226</v>
      </c>
      <c r="O8" s="14">
        <v>87.309950887126234</v>
      </c>
      <c r="P8" s="14">
        <v>5.470440038376041</v>
      </c>
      <c r="Q8" s="14">
        <v>92.145969540629821</v>
      </c>
      <c r="R8" s="14">
        <v>86.680369459386469</v>
      </c>
      <c r="S8" s="14">
        <v>5.4656000812433669</v>
      </c>
      <c r="T8" s="16">
        <v>91.899363119820947</v>
      </c>
      <c r="U8" s="16">
        <v>86.408725257884655</v>
      </c>
      <c r="V8" s="16">
        <v>5.4906378619362828</v>
      </c>
      <c r="W8" s="2"/>
      <c r="X8" s="2"/>
    </row>
    <row r="9" spans="1:25" ht="15" customHeight="1" x14ac:dyDescent="0.25">
      <c r="A9" s="12" t="s">
        <v>10</v>
      </c>
      <c r="B9" s="16">
        <v>93.747</v>
      </c>
      <c r="C9" s="16">
        <v>85.856999999999999</v>
      </c>
      <c r="D9" s="16">
        <v>7.89</v>
      </c>
      <c r="E9" s="16">
        <v>93.519000000000005</v>
      </c>
      <c r="F9" s="16">
        <v>85.305000000000007</v>
      </c>
      <c r="G9" s="16">
        <v>8.2149999999999999</v>
      </c>
      <c r="H9" s="16">
        <v>84.105999999999995</v>
      </c>
      <c r="I9" s="16">
        <v>75.897000000000006</v>
      </c>
      <c r="J9" s="16">
        <v>8.2089999999999996</v>
      </c>
      <c r="K9" s="16">
        <v>65.7</v>
      </c>
      <c r="L9" s="16">
        <v>55.8</v>
      </c>
      <c r="M9" s="16">
        <v>9.8000000000000007</v>
      </c>
      <c r="N9" s="16">
        <v>66.7</v>
      </c>
      <c r="O9" s="16">
        <v>56.7</v>
      </c>
      <c r="P9" s="16">
        <v>10</v>
      </c>
      <c r="Q9" s="16">
        <v>69.346962741042844</v>
      </c>
      <c r="R9" s="16">
        <v>62.236369483312124</v>
      </c>
      <c r="S9" s="16">
        <v>7.1105932577307254</v>
      </c>
      <c r="T9" s="16">
        <v>68.2</v>
      </c>
      <c r="U9" s="16">
        <v>57.6</v>
      </c>
      <c r="V9" s="16">
        <v>10.6</v>
      </c>
      <c r="W9" s="2"/>
      <c r="X9" s="2"/>
    </row>
    <row r="10" spans="1:25" ht="15" customHeight="1" x14ac:dyDescent="0.25">
      <c r="A10" s="12" t="s">
        <v>11</v>
      </c>
      <c r="B10" s="13">
        <v>98.096000000000004</v>
      </c>
      <c r="C10" s="13">
        <v>91.015000000000001</v>
      </c>
      <c r="D10" s="13">
        <v>7.0819999999999999</v>
      </c>
      <c r="E10" s="13">
        <v>91.83</v>
      </c>
      <c r="F10" s="13">
        <v>85.704999999999998</v>
      </c>
      <c r="G10" s="13">
        <v>6.125</v>
      </c>
      <c r="H10" s="13">
        <v>93.802000000000007</v>
      </c>
      <c r="I10" s="13">
        <v>87.72</v>
      </c>
      <c r="J10" s="13">
        <v>6.0819999999999999</v>
      </c>
      <c r="K10" s="13">
        <v>86.007999999999996</v>
      </c>
      <c r="L10" s="13">
        <v>80.165000000000006</v>
      </c>
      <c r="M10" s="13">
        <v>5.843</v>
      </c>
      <c r="N10" s="14">
        <v>84.843420686153777</v>
      </c>
      <c r="O10" s="14">
        <v>79.608650432415757</v>
      </c>
      <c r="P10" s="14">
        <v>5.2347702537380263</v>
      </c>
      <c r="Q10" s="14">
        <v>83.607055238937349</v>
      </c>
      <c r="R10" s="14">
        <v>78.430492510320676</v>
      </c>
      <c r="S10" s="14">
        <v>5.1765627286166724</v>
      </c>
      <c r="T10" s="16">
        <v>82.507717718394289</v>
      </c>
      <c r="U10" s="16">
        <v>77.366730485737989</v>
      </c>
      <c r="V10" s="16">
        <v>5.1409872326563004</v>
      </c>
      <c r="W10" s="2"/>
      <c r="X10" s="2"/>
    </row>
    <row r="11" spans="1:25" ht="15" customHeight="1" x14ac:dyDescent="0.25">
      <c r="A11" s="12" t="s">
        <v>12</v>
      </c>
      <c r="B11" s="17">
        <v>98.643009692787913</v>
      </c>
      <c r="C11" s="17">
        <v>93.540331854772475</v>
      </c>
      <c r="D11" s="17">
        <v>5.1026778380154427</v>
      </c>
      <c r="E11" s="13">
        <v>94.373000000000005</v>
      </c>
      <c r="F11" s="13">
        <v>89.212000000000003</v>
      </c>
      <c r="G11" s="13">
        <v>5.1609999999999996</v>
      </c>
      <c r="H11" s="13">
        <v>95.584999999999994</v>
      </c>
      <c r="I11" s="13">
        <v>89.611999999999995</v>
      </c>
      <c r="J11" s="13">
        <v>5.9729999999999999</v>
      </c>
      <c r="K11" s="17">
        <v>98.8</v>
      </c>
      <c r="L11" s="17">
        <v>91.7</v>
      </c>
      <c r="M11" s="17">
        <v>7.1</v>
      </c>
      <c r="N11" s="17">
        <v>98.9</v>
      </c>
      <c r="O11" s="17">
        <v>92</v>
      </c>
      <c r="P11" s="17">
        <v>6.9</v>
      </c>
      <c r="Q11" s="17">
        <v>98.8</v>
      </c>
      <c r="R11" s="17">
        <v>92.2</v>
      </c>
      <c r="S11" s="13">
        <v>6.7</v>
      </c>
      <c r="T11" s="17">
        <v>98.6</v>
      </c>
      <c r="U11" s="17">
        <v>92.2</v>
      </c>
      <c r="V11" s="17">
        <v>6.5</v>
      </c>
      <c r="W11" s="2"/>
      <c r="X11" s="2"/>
    </row>
    <row r="12" spans="1:25" ht="15" customHeight="1" x14ac:dyDescent="0.25">
      <c r="A12" s="12" t="s">
        <v>13</v>
      </c>
      <c r="B12" s="17">
        <v>62.41</v>
      </c>
      <c r="C12" s="17">
        <v>55.56</v>
      </c>
      <c r="D12" s="17">
        <v>6.88</v>
      </c>
      <c r="E12" s="17">
        <v>54.23</v>
      </c>
      <c r="F12" s="17">
        <v>45.97</v>
      </c>
      <c r="G12" s="17">
        <v>8.26</v>
      </c>
      <c r="H12" s="17">
        <v>47.04</v>
      </c>
      <c r="I12" s="17">
        <v>37.82</v>
      </c>
      <c r="J12" s="17">
        <v>9.2200000000000006</v>
      </c>
      <c r="K12" s="17">
        <v>40.56</v>
      </c>
      <c r="L12" s="17">
        <v>30.37</v>
      </c>
      <c r="M12" s="17">
        <v>10.19</v>
      </c>
      <c r="N12" s="17">
        <v>39.799999999999997</v>
      </c>
      <c r="O12" s="17">
        <v>29.5</v>
      </c>
      <c r="P12" s="17">
        <v>10.4</v>
      </c>
      <c r="Q12" s="17">
        <v>39.299999999999997</v>
      </c>
      <c r="R12" s="17">
        <v>28.7</v>
      </c>
      <c r="S12" s="17">
        <v>10.7</v>
      </c>
      <c r="T12" s="17">
        <v>41.3</v>
      </c>
      <c r="U12" s="17">
        <v>29.2</v>
      </c>
      <c r="V12" s="17">
        <v>12.1</v>
      </c>
      <c r="W12" s="2"/>
      <c r="X12" s="2"/>
    </row>
    <row r="13" spans="1:25" ht="15" customHeight="1" x14ac:dyDescent="0.25">
      <c r="A13" s="12" t="s">
        <v>14</v>
      </c>
      <c r="B13" s="13">
        <v>88.167000000000002</v>
      </c>
      <c r="C13" s="13">
        <v>82.484999999999999</v>
      </c>
      <c r="D13" s="13">
        <v>5.6820000000000004</v>
      </c>
      <c r="E13" s="13">
        <v>99.400999999999996</v>
      </c>
      <c r="F13" s="13">
        <v>92.917000000000002</v>
      </c>
      <c r="G13" s="13">
        <v>6.4850000000000003</v>
      </c>
      <c r="H13" s="13">
        <f>+([1]Sheet1!$B$6+[1]Sheet1!$B$7+[1]Sheet1!$B$8+[1]Sheet1!$B$19+[1]Sheet1!$B$20+[1]Sheet1!$B$21+[1]Sheet1!$B$22)/SUM([1]Sheet1!$B$9:$B$18)*100</f>
        <v>92.355455896214764</v>
      </c>
      <c r="I13" s="13">
        <f>+([1]Sheet1!$B$6+[1]Sheet1!$B$7+[1]Sheet1!$B$8)/SUM([1]Sheet1!$B$9:$B$18)*100</f>
        <v>86.526853247733655</v>
      </c>
      <c r="J13" s="13">
        <f>+SUM([1]Sheet1!$B$19:$B$22)/SUM([1]Sheet1!$B$9:$B$18)*100</f>
        <v>5.8286026484810982</v>
      </c>
      <c r="K13" s="13">
        <f>+([1]Sheet1!$AF$6+[1]Sheet1!$AF$7+[1]Sheet1!$AF$8+[1]Sheet1!$AF$19+[1]Sheet1!$AF$20+[1]Sheet1!$AF$21+[1]Sheet1!$AF$22)/SUM([1]Sheet1!$AF$9:$AF$18)*100</f>
        <v>93.996261114797733</v>
      </c>
      <c r="L13" s="13">
        <f>+([1]Sheet1!$AF$6+[1]Sheet1!$AF$7+[1]Sheet1!$AF$8)/SUM([1]Sheet1!$AF$9:$AF$18)*100</f>
        <v>88.017021775951434</v>
      </c>
      <c r="M13" s="13">
        <f>+SUM([1]Sheet1!$AF$19:$AF$22)/SUM([1]Sheet1!$AF$9:$AF$18)*100</f>
        <v>5.9792393388462939</v>
      </c>
      <c r="N13" s="13">
        <f>+([1]Sheet1!$AI$6+[1]Sheet1!$AI$7+[1]Sheet1!$AI$8+[1]Sheet1!$AI$19+[1]Sheet1!$AI$20+[1]Sheet1!$AI$21+[1]Sheet1!$AI$22)/SUM([1]Sheet1!$AI$9:$AI$18)*100</f>
        <v>93.657011074590599</v>
      </c>
      <c r="O13" s="13">
        <f>+([1]Sheet1!$AI$6+[1]Sheet1!$AI$7+[1]Sheet1!$AI$8)/SUM([1]Sheet1!$AI$9:$AI$18)*100</f>
        <v>87.706938101244546</v>
      </c>
      <c r="P13" s="13">
        <f>+SUM([1]Sheet1!$AI$19:$AI$22)/SUM([1]Sheet1!$AI$9:$AI$18)*100</f>
        <v>5.9500729733460558</v>
      </c>
      <c r="Q13" s="13">
        <f>+([1]Sheet1!$AL$6+[1]Sheet1!$AL$7+[1]Sheet1!$AL$8+[1]Sheet1!$AL$19+[1]Sheet1!$AL$20+[1]Sheet1!$AL$21+[1]Sheet1!$AL$22)/SUM([1]Sheet1!$AL$9:$AL$18)*100</f>
        <v>93.344081961060041</v>
      </c>
      <c r="R13" s="13">
        <f>+([1]Sheet1!$AL$6+[1]Sheet1!$AL$7+[1]Sheet1!$AL$8)/SUM([1]Sheet1!$AL$9:$AL$18)*100</f>
        <v>87.417187802983264</v>
      </c>
      <c r="S13" s="13">
        <f>+SUM([1]Sheet1!$AL$19:$AL$22)/SUM([1]Sheet1!$AL$9:$AL$18)*100</f>
        <v>5.9268941580767791</v>
      </c>
      <c r="T13" s="13">
        <f>+([1]Sheet1!$AR$6+[1]Sheet1!$AR$7+[1]Sheet1!$AR$8+[1]Sheet1!$AR$19+[1]Sheet1!$AR$20+[1]Sheet1!$AR$21+[1]Sheet1!$AR$22)/SUM([1]Sheet1!$AR$9:$AR$18)*100</f>
        <v>92.613219267473696</v>
      </c>
      <c r="U13" s="13">
        <f>+([1]Sheet1!$AR$6+[1]Sheet1!$AR$7+[1]Sheet1!$AR$8)/SUM([1]Sheet1!$AR$9:$AR$18)*100</f>
        <v>86.723399110109085</v>
      </c>
      <c r="V13" s="13">
        <f>+SUM([1]Sheet1!$AR$19:$AR$22)/SUM([1]Sheet1!$AR$9:$AR$18)*100</f>
        <v>5.8898201573646132</v>
      </c>
      <c r="W13" s="2"/>
      <c r="X13" s="2"/>
    </row>
    <row r="14" spans="1:25" ht="15" customHeight="1" x14ac:dyDescent="0.25">
      <c r="A14" s="12" t="s">
        <v>15</v>
      </c>
      <c r="B14" s="13">
        <v>100.274</v>
      </c>
      <c r="C14" s="13">
        <v>93.35</v>
      </c>
      <c r="D14" s="13">
        <v>6.9240000000000004</v>
      </c>
      <c r="E14" s="13">
        <v>88.795000000000002</v>
      </c>
      <c r="F14" s="13">
        <v>82.43</v>
      </c>
      <c r="G14" s="13">
        <v>6.3650000000000002</v>
      </c>
      <c r="H14" s="13">
        <v>77.552999999999997</v>
      </c>
      <c r="I14" s="13">
        <v>71.585999999999999</v>
      </c>
      <c r="J14" s="13">
        <v>5.9669999999999996</v>
      </c>
      <c r="K14" s="13">
        <v>66.930999999999997</v>
      </c>
      <c r="L14" s="13">
        <v>60.802</v>
      </c>
      <c r="M14" s="13">
        <v>6.1289999999999996</v>
      </c>
      <c r="N14" s="14">
        <v>68.407504523467651</v>
      </c>
      <c r="O14" s="14">
        <v>62.55034596135377</v>
      </c>
      <c r="P14" s="14">
        <v>5.8571585621138818</v>
      </c>
      <c r="Q14" s="14">
        <v>73.400000000000006</v>
      </c>
      <c r="R14" s="14">
        <v>64.400000000000006</v>
      </c>
      <c r="S14" s="14">
        <v>9</v>
      </c>
      <c r="T14" s="16">
        <v>65.45828478494802</v>
      </c>
      <c r="U14" s="16">
        <v>59.58736626147023</v>
      </c>
      <c r="V14" s="16">
        <v>5.8709185234777834</v>
      </c>
      <c r="W14" s="18" t="s">
        <v>16</v>
      </c>
      <c r="X14" s="18"/>
      <c r="Y14" s="19"/>
    </row>
    <row r="15" spans="1:25" ht="15" customHeight="1" x14ac:dyDescent="0.25">
      <c r="A15" s="12" t="s">
        <v>17</v>
      </c>
      <c r="B15" s="13">
        <v>81.5</v>
      </c>
      <c r="C15" s="13">
        <v>69.7</v>
      </c>
      <c r="D15" s="13">
        <v>4.8</v>
      </c>
      <c r="E15" s="13">
        <v>68.8</v>
      </c>
      <c r="F15" s="13">
        <v>58.3</v>
      </c>
      <c r="G15" s="13">
        <v>10.6</v>
      </c>
      <c r="H15" s="13">
        <v>50.4</v>
      </c>
      <c r="I15" s="13">
        <v>39.5</v>
      </c>
      <c r="J15" s="13">
        <v>10.9</v>
      </c>
      <c r="K15" s="13">
        <v>42.1</v>
      </c>
      <c r="L15" s="13">
        <v>31.4</v>
      </c>
      <c r="M15" s="13">
        <v>10.8</v>
      </c>
      <c r="N15" s="13">
        <v>43.4</v>
      </c>
      <c r="O15" s="13">
        <v>32.1</v>
      </c>
      <c r="P15" s="13">
        <v>11.2</v>
      </c>
      <c r="Q15" s="13">
        <v>46.1</v>
      </c>
      <c r="R15" s="13">
        <v>35.5</v>
      </c>
      <c r="S15" s="13">
        <v>10.5</v>
      </c>
      <c r="T15" s="16">
        <v>42.9</v>
      </c>
      <c r="U15" s="16">
        <v>31.6</v>
      </c>
      <c r="V15" s="16">
        <v>11.3</v>
      </c>
      <c r="W15" s="18"/>
      <c r="X15" s="18"/>
      <c r="Y15" s="19"/>
    </row>
    <row r="16" spans="1:25" ht="15" customHeight="1" x14ac:dyDescent="0.25">
      <c r="A16" s="12" t="s">
        <v>18</v>
      </c>
      <c r="B16" s="13">
        <v>80.668999999999997</v>
      </c>
      <c r="C16" s="13">
        <v>75.064999999999998</v>
      </c>
      <c r="D16" s="13">
        <v>5.6040000000000001</v>
      </c>
      <c r="E16" s="13">
        <v>72.799000000000007</v>
      </c>
      <c r="F16" s="13">
        <v>67.281000000000006</v>
      </c>
      <c r="G16" s="13">
        <v>5.5179999999999998</v>
      </c>
      <c r="H16" s="13">
        <v>63.301008241480694</v>
      </c>
      <c r="I16" s="13">
        <v>56.804744476026023</v>
      </c>
      <c r="J16" s="13">
        <v>6.4962637654546604</v>
      </c>
      <c r="K16" s="13">
        <v>56.77403689743177</v>
      </c>
      <c r="L16" s="13">
        <v>48.800323669039493</v>
      </c>
      <c r="M16" s="13">
        <v>7.9737132283922803</v>
      </c>
      <c r="N16" s="16">
        <v>56.175266161776896</v>
      </c>
      <c r="O16" s="16">
        <v>48.077283943282787</v>
      </c>
      <c r="P16" s="16">
        <v>8.0979822184940957</v>
      </c>
      <c r="Q16" s="16">
        <v>55.675245257211245</v>
      </c>
      <c r="R16" s="16">
        <v>47.443498422449316</v>
      </c>
      <c r="S16" s="16">
        <v>8.2317468347619389</v>
      </c>
      <c r="T16" s="16">
        <v>55.272050595375433</v>
      </c>
      <c r="U16" s="16">
        <v>46.896733772384586</v>
      </c>
      <c r="V16" s="16">
        <v>8.3753168229908557</v>
      </c>
      <c r="W16" s="18"/>
      <c r="X16" s="18"/>
      <c r="Y16" s="19"/>
    </row>
    <row r="17" spans="1:27" ht="15" customHeight="1" x14ac:dyDescent="0.25">
      <c r="A17" s="12" t="s">
        <v>19</v>
      </c>
      <c r="B17" s="16">
        <v>106.26600000000001</v>
      </c>
      <c r="C17" s="16">
        <v>100.633</v>
      </c>
      <c r="D17" s="16">
        <v>5.633</v>
      </c>
      <c r="E17" s="16">
        <v>103.42100000000001</v>
      </c>
      <c r="F17" s="16">
        <v>97.933999999999997</v>
      </c>
      <c r="G17" s="16">
        <v>5.4880000000000004</v>
      </c>
      <c r="H17" s="16">
        <v>90.760999999999996</v>
      </c>
      <c r="I17" s="16">
        <v>85.132000000000005</v>
      </c>
      <c r="J17" s="16">
        <v>5.6289999999999996</v>
      </c>
      <c r="K17" s="16">
        <v>71.712999999999994</v>
      </c>
      <c r="L17" s="16">
        <v>65.948999999999998</v>
      </c>
      <c r="M17" s="16">
        <v>5.7640000000000002</v>
      </c>
      <c r="N17" s="16">
        <v>69.599999999999994</v>
      </c>
      <c r="O17" s="16">
        <v>63.6</v>
      </c>
      <c r="P17" s="16">
        <v>6</v>
      </c>
      <c r="Q17" s="16">
        <v>70.866233712692946</v>
      </c>
      <c r="R17" s="16">
        <v>65.006751038076033</v>
      </c>
      <c r="S17" s="16">
        <v>5.8594826746169097</v>
      </c>
      <c r="T17" s="16">
        <v>70.378127484227065</v>
      </c>
      <c r="U17" s="16">
        <v>64.432754231452577</v>
      </c>
      <c r="V17" s="16">
        <v>5.9453732527744938</v>
      </c>
      <c r="W17" s="18"/>
      <c r="X17" s="18"/>
      <c r="Y17" s="19"/>
    </row>
    <row r="18" spans="1:27" ht="15" customHeight="1" x14ac:dyDescent="0.25">
      <c r="A18" s="12" t="s">
        <v>20</v>
      </c>
      <c r="B18" s="20">
        <v>96.682000000000002</v>
      </c>
      <c r="C18" s="20">
        <v>91.531999999999996</v>
      </c>
      <c r="D18" s="20">
        <v>5.15</v>
      </c>
      <c r="E18" s="20">
        <v>95.230999999999995</v>
      </c>
      <c r="F18" s="20">
        <v>89.924000000000007</v>
      </c>
      <c r="G18" s="20">
        <v>5.3070000000000004</v>
      </c>
      <c r="H18" s="20">
        <v>91.007000000000005</v>
      </c>
      <c r="I18" s="20">
        <v>85.46</v>
      </c>
      <c r="J18" s="20">
        <v>5.5460000000000003</v>
      </c>
      <c r="K18" s="20">
        <v>90.579803965177604</v>
      </c>
      <c r="L18" s="20">
        <v>84.572045356661235</v>
      </c>
      <c r="M18" s="20">
        <v>6.0077586085163768</v>
      </c>
      <c r="N18" s="20">
        <v>90.250084829101112</v>
      </c>
      <c r="O18" s="20">
        <v>84.434978312233184</v>
      </c>
      <c r="P18" s="20">
        <v>5.8151065168679263</v>
      </c>
      <c r="Q18" s="20">
        <v>91.458892070335153</v>
      </c>
      <c r="R18" s="20">
        <v>84.066334915950392</v>
      </c>
      <c r="S18" s="20">
        <v>7.3925571543847655</v>
      </c>
      <c r="T18" s="16">
        <v>91.5</v>
      </c>
      <c r="U18" s="20">
        <v>84.066334915950392</v>
      </c>
      <c r="V18" s="20">
        <v>7.3925571543847655</v>
      </c>
      <c r="W18" s="21" t="s">
        <v>16</v>
      </c>
      <c r="X18" s="21"/>
      <c r="Y18" s="19" t="s">
        <v>16</v>
      </c>
    </row>
    <row r="19" spans="1:27" ht="15" customHeight="1" x14ac:dyDescent="0.25">
      <c r="A19" s="12" t="s">
        <v>21</v>
      </c>
      <c r="B19" s="13">
        <v>110.2</v>
      </c>
      <c r="C19" s="13">
        <v>104.3</v>
      </c>
      <c r="D19" s="13">
        <v>5.9</v>
      </c>
      <c r="E19" s="13">
        <v>95.1</v>
      </c>
      <c r="F19" s="13">
        <v>87.1</v>
      </c>
      <c r="G19" s="13">
        <v>5</v>
      </c>
      <c r="H19" s="13">
        <v>96.2</v>
      </c>
      <c r="I19" s="13">
        <v>90.9</v>
      </c>
      <c r="J19" s="13">
        <v>5.4</v>
      </c>
      <c r="K19" s="13">
        <v>97.724000000000004</v>
      </c>
      <c r="L19" s="13">
        <v>91.691000000000003</v>
      </c>
      <c r="M19" s="13">
        <v>6.032</v>
      </c>
      <c r="N19" s="13">
        <v>96.2</v>
      </c>
      <c r="O19" s="13">
        <v>90.9</v>
      </c>
      <c r="P19" s="13">
        <v>5.4</v>
      </c>
      <c r="Q19" s="13">
        <v>97.473145027810247</v>
      </c>
      <c r="R19" s="13">
        <v>92.280275069160425</v>
      </c>
      <c r="S19" s="13">
        <v>5.1928699586498359</v>
      </c>
      <c r="T19" s="16">
        <v>95.9</v>
      </c>
      <c r="U19" s="16">
        <v>90.7</v>
      </c>
      <c r="V19" s="16">
        <v>5.2</v>
      </c>
      <c r="W19" s="18"/>
      <c r="X19" s="18"/>
      <c r="Y19" s="19"/>
    </row>
    <row r="20" spans="1:27" ht="15" customHeight="1" x14ac:dyDescent="0.25">
      <c r="A20" s="12" t="s">
        <v>22</v>
      </c>
      <c r="B20" s="13">
        <v>107.907</v>
      </c>
      <c r="C20" s="13">
        <v>101.748</v>
      </c>
      <c r="D20" s="13">
        <v>6.1589999999999998</v>
      </c>
      <c r="E20" s="13">
        <v>96.47</v>
      </c>
      <c r="F20" s="13">
        <v>90.614999999999995</v>
      </c>
      <c r="G20" s="13">
        <v>5.8550000000000004</v>
      </c>
      <c r="H20" s="13">
        <v>82.305999999999997</v>
      </c>
      <c r="I20" s="13">
        <v>76.039000000000001</v>
      </c>
      <c r="J20" s="13">
        <v>6.2679999999999998</v>
      </c>
      <c r="K20" s="13">
        <v>75.673000000000002</v>
      </c>
      <c r="L20" s="13">
        <v>68.281000000000006</v>
      </c>
      <c r="M20" s="13">
        <v>7.3920000000000003</v>
      </c>
      <c r="N20" s="14">
        <v>81.093448836281183</v>
      </c>
      <c r="O20" s="14">
        <v>73.898560054668465</v>
      </c>
      <c r="P20" s="14">
        <v>7.1948887816127236</v>
      </c>
      <c r="Q20" s="14">
        <v>74</v>
      </c>
      <c r="R20" s="14">
        <v>75</v>
      </c>
      <c r="S20" s="14">
        <v>8</v>
      </c>
      <c r="T20" s="14">
        <v>74</v>
      </c>
      <c r="U20" s="14">
        <v>75</v>
      </c>
      <c r="V20" s="14">
        <v>8</v>
      </c>
      <c r="W20" s="2"/>
      <c r="X20" s="2"/>
    </row>
    <row r="21" spans="1:27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7" x14ac:dyDescent="0.2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7" ht="15" customHeight="1" x14ac:dyDescent="0.25">
      <c r="A23" s="22" t="s">
        <v>23</v>
      </c>
      <c r="B23" s="23" t="s">
        <v>24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4"/>
      <c r="U23" s="24"/>
      <c r="V23" s="24"/>
      <c r="W23" s="2"/>
      <c r="X23" s="2"/>
    </row>
    <row r="24" spans="1:27" x14ac:dyDescent="0.25">
      <c r="A24" s="2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4"/>
      <c r="U24" s="24"/>
      <c r="V24" s="24"/>
      <c r="W24" s="2"/>
      <c r="X24" s="2"/>
    </row>
    <row r="25" spans="1:27" x14ac:dyDescent="0.25">
      <c r="A25" s="2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4"/>
      <c r="U25" s="24"/>
      <c r="V25" s="24"/>
      <c r="W25" s="2"/>
      <c r="X25" s="2"/>
    </row>
    <row r="26" spans="1:27" x14ac:dyDescent="0.25">
      <c r="A26" s="18"/>
      <c r="B26" s="25"/>
      <c r="C26" s="25"/>
      <c r="E26" s="25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7" ht="15" customHeight="1" x14ac:dyDescent="0.25">
      <c r="A27" s="2"/>
      <c r="B27" s="26" t="s">
        <v>25</v>
      </c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7"/>
      <c r="U27" s="27"/>
      <c r="V27" s="27"/>
      <c r="W27" s="2"/>
      <c r="X27" s="2"/>
      <c r="Y27" s="2"/>
      <c r="Z27" s="2"/>
      <c r="AA27" s="2"/>
    </row>
    <row r="28" spans="1:27" ht="15" customHeight="1" x14ac:dyDescent="0.25">
      <c r="A28" s="2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7"/>
      <c r="U28" s="27"/>
      <c r="V28" s="27"/>
      <c r="W28" s="2"/>
      <c r="X28" s="2"/>
      <c r="Y28" s="2"/>
      <c r="Z28" s="2"/>
      <c r="AA28" s="2"/>
    </row>
    <row r="29" spans="1:27" x14ac:dyDescent="0.25">
      <c r="A29" s="2"/>
      <c r="B29" s="2"/>
      <c r="C29" s="18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"/>
      <c r="X29" s="2"/>
      <c r="Y29" s="2"/>
      <c r="Z29" s="2"/>
      <c r="AA29" s="2"/>
    </row>
    <row r="30" spans="1:27" s="30" customFormat="1" ht="15" customHeight="1" x14ac:dyDescent="0.25">
      <c r="A30" s="18"/>
      <c r="B30" s="28" t="s">
        <v>26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9"/>
      <c r="U30" s="29"/>
      <c r="V30" s="29"/>
      <c r="W30" s="25"/>
      <c r="X30" s="25"/>
    </row>
    <row r="31" spans="1:27" x14ac:dyDescent="0.25">
      <c r="A31" s="2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9"/>
      <c r="U31" s="29"/>
      <c r="V31" s="29"/>
      <c r="W31" s="2"/>
      <c r="X31" s="2"/>
    </row>
    <row r="32" spans="1:27" x14ac:dyDescent="0.25">
      <c r="A32" s="2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9"/>
      <c r="U32" s="29"/>
      <c r="V32" s="29"/>
      <c r="W32" s="2"/>
      <c r="X32" s="2"/>
    </row>
    <row r="33" spans="1:24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:24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</sheetData>
  <mergeCells count="12">
    <mergeCell ref="B23:S25"/>
    <mergeCell ref="B27:S28"/>
    <mergeCell ref="B30:S32"/>
    <mergeCell ref="A3:A5"/>
    <mergeCell ref="B3:V3"/>
    <mergeCell ref="B4:D4"/>
    <mergeCell ref="E4:G4"/>
    <mergeCell ref="H4:J4"/>
    <mergeCell ref="K4:M4"/>
    <mergeCell ref="N4:P4"/>
    <mergeCell ref="Q4:S4"/>
    <mergeCell ref="T4:V4"/>
  </mergeCells>
  <hyperlinks>
    <hyperlink ref="Y6" location="'Content Page'!B7" display="Back to Content Page"/>
  </hyperlink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1.1.5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2015-06-12T08:15:40Z</dcterms:created>
  <dcterms:modified xsi:type="dcterms:W3CDTF">2015-06-12T08:15:40Z</dcterms:modified>
</cp:coreProperties>
</file>