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6.2.1.15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 l="1"/>
  <c r="N18" i="1"/>
  <c r="M18" i="1"/>
  <c r="L18" i="1"/>
  <c r="L16" i="1" s="1"/>
  <c r="K18" i="1"/>
  <c r="K16" i="1" s="1"/>
  <c r="J18" i="1"/>
  <c r="J16" i="1" s="1"/>
  <c r="I18" i="1"/>
  <c r="I16" i="1" s="1"/>
  <c r="H18" i="1"/>
  <c r="G18" i="1"/>
  <c r="F18" i="1"/>
  <c r="E18" i="1"/>
  <c r="D18" i="1"/>
  <c r="D16" i="1" s="1"/>
  <c r="C18" i="1"/>
  <c r="C16" i="1" s="1"/>
  <c r="B18" i="1"/>
  <c r="B16" i="1" s="1"/>
  <c r="O16" i="1"/>
  <c r="N16" i="1"/>
  <c r="M16" i="1"/>
  <c r="H16" i="1"/>
  <c r="G16" i="1"/>
  <c r="F16" i="1"/>
  <c r="E16" i="1"/>
  <c r="O8" i="1"/>
  <c r="N8" i="1"/>
</calcChain>
</file>

<file path=xl/sharedStrings.xml><?xml version="1.0" encoding="utf-8"?>
<sst xmlns="http://schemas.openxmlformats.org/spreadsheetml/2006/main" count="31" uniqueCount="29">
  <si>
    <t>Table 6.2.1.15  Balance of Payments, Zimbabwe, Million US $, 2000-2013</t>
  </si>
  <si>
    <t>Million US 4</t>
  </si>
  <si>
    <t>Account balance</t>
  </si>
  <si>
    <t>Current account balance</t>
  </si>
  <si>
    <t xml:space="preserve">  Trade account</t>
  </si>
  <si>
    <t xml:space="preserve">    Merchandise exports (f.o.b)                          </t>
  </si>
  <si>
    <t>Back to Content Page</t>
  </si>
  <si>
    <t xml:space="preserve">    Merchandise imports (f.o.b)                          </t>
  </si>
  <si>
    <t xml:space="preserve">  Services account</t>
  </si>
  <si>
    <t xml:space="preserve">    Receipts                          </t>
  </si>
  <si>
    <t xml:space="preserve">    Payments                           </t>
  </si>
  <si>
    <t xml:space="preserve">  Income account</t>
  </si>
  <si>
    <t xml:space="preserve">    Income receipts                          </t>
  </si>
  <si>
    <t xml:space="preserve">    Income payments</t>
  </si>
  <si>
    <t xml:space="preserve">  Current transfers (net receipts)</t>
  </si>
  <si>
    <t>Capital and Financial account</t>
  </si>
  <si>
    <t xml:space="preserve">  Capital account (net receipts)</t>
  </si>
  <si>
    <t xml:space="preserve">  Financial account</t>
  </si>
  <si>
    <t xml:space="preserve">    Direct investment </t>
  </si>
  <si>
    <t xml:space="preserve">      Abroad</t>
  </si>
  <si>
    <t xml:space="preserve">      In reporting economy</t>
  </si>
  <si>
    <t xml:space="preserve">    Portfolio investment </t>
  </si>
  <si>
    <t xml:space="preserve">      Assets</t>
  </si>
  <si>
    <t xml:space="preserve">      Liabilities</t>
  </si>
  <si>
    <t xml:space="preserve">    Other Investment</t>
  </si>
  <si>
    <t>Reserve assets</t>
  </si>
  <si>
    <t xml:space="preserve"> of which:Foreign exchange</t>
  </si>
  <si>
    <t xml:space="preserve">Net Errors and omissions                              </t>
  </si>
  <si>
    <r>
      <t xml:space="preserve">Source: </t>
    </r>
    <r>
      <rPr>
        <sz val="10"/>
        <color indexed="8"/>
        <rFont val="Tahoma"/>
        <family val="2"/>
      </rPr>
      <t>Zimbabwe Statistics Office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</si>
</sst>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name val="Tahoma"/>
      <family val="2"/>
    </font>
    <font>
      <b/>
      <sz val="11"/>
      <color indexed="18"/>
      <name val="Tahoma"/>
      <family val="2"/>
    </font>
    <font>
      <b/>
      <u/>
      <sz val="11"/>
      <name val="Tahoma"/>
      <family val="2"/>
    </font>
    <font>
      <sz val="11"/>
      <name val="Tahoma"/>
      <family val="2"/>
    </font>
    <font>
      <u/>
      <sz val="11"/>
      <name val="Tahoma"/>
      <family val="2"/>
    </font>
    <font>
      <i/>
      <sz val="11"/>
      <name val="Tahoma"/>
      <family val="2"/>
    </font>
    <font>
      <b/>
      <sz val="11"/>
      <color indexed="8"/>
      <name val="Tahoma"/>
      <family val="2"/>
    </font>
    <font>
      <sz val="10"/>
      <color indexed="8"/>
      <name val="Tahoma"/>
      <family val="2"/>
    </font>
    <font>
      <sz val="11"/>
      <color indexed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2" fillId="0" borderId="0" xfId="1" applyFont="1" applyAlignment="1" applyProtection="1">
      <alignment horizontal="left"/>
    </xf>
    <xf numFmtId="0" fontId="2" fillId="0" borderId="0" xfId="0" applyFont="1"/>
    <xf numFmtId="0" fontId="2" fillId="2" borderId="1" xfId="0" applyFont="1" applyFill="1" applyBorder="1" applyAlignment="1" applyProtection="1">
      <alignment vertical="center"/>
      <protection locked="0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  <xf numFmtId="0" fontId="3" fillId="2" borderId="1" xfId="0" applyFont="1" applyFill="1" applyBorder="1" applyAlignment="1" applyProtection="1">
      <alignment horizontal="left"/>
      <protection locked="0"/>
    </xf>
    <xf numFmtId="164" fontId="2" fillId="0" borderId="1" xfId="0" applyNumberFormat="1" applyFont="1" applyBorder="1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5" fillId="0" borderId="0" xfId="0" applyFont="1"/>
    <xf numFmtId="0" fontId="5" fillId="2" borderId="1" xfId="0" applyFont="1" applyFill="1" applyBorder="1" applyAlignment="1" applyProtection="1">
      <alignment horizontal="left"/>
      <protection locked="0"/>
    </xf>
    <xf numFmtId="164" fontId="5" fillId="0" borderId="1" xfId="0" applyNumberFormat="1" applyFont="1" applyBorder="1" applyAlignment="1">
      <alignment horizontal="right"/>
    </xf>
    <xf numFmtId="0" fontId="6" fillId="0" borderId="0" xfId="1" applyFont="1" applyAlignment="1" applyProtection="1"/>
    <xf numFmtId="0" fontId="7" fillId="2" borderId="1" xfId="0" applyFont="1" applyFill="1" applyBorder="1" applyAlignment="1" applyProtection="1">
      <alignment horizontal="left"/>
      <protection locked="0"/>
    </xf>
    <xf numFmtId="0" fontId="8" fillId="0" borderId="0" xfId="0" applyFont="1"/>
    <xf numFmtId="0" fontId="1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Q34"/>
  <sheetViews>
    <sheetView tabSelected="1" zoomScale="94" zoomScaleNormal="94" workbookViewId="0">
      <pane xSplit="1" ySplit="3" topLeftCell="B4" activePane="bottomRight" state="frozen"/>
      <selection pane="topRight"/>
      <selection pane="bottomLeft"/>
      <selection pane="bottomRight"/>
    </sheetView>
  </sheetViews>
  <sheetFormatPr defaultColWidth="9.140625" defaultRowHeight="15" customHeight="1" x14ac:dyDescent="0.2"/>
  <cols>
    <col min="1" max="1" width="43.42578125" style="10" bestFit="1" customWidth="1"/>
    <col min="2" max="5" width="11.7109375" style="10" customWidth="1"/>
    <col min="6" max="6" width="9.140625" style="10"/>
    <col min="7" max="15" width="11.7109375" style="10" customWidth="1"/>
    <col min="16" max="16384" width="9.140625" style="10"/>
  </cols>
  <sheetData>
    <row r="1" spans="1:17" s="2" customFormat="1" ht="15" customHeight="1" x14ac:dyDescent="0.2">
      <c r="A1" s="1" t="s">
        <v>0</v>
      </c>
    </row>
    <row r="2" spans="1:17" s="2" customFormat="1" ht="15" customHeight="1" x14ac:dyDescent="0.2">
      <c r="A2" s="3"/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</row>
    <row r="3" spans="1:17" s="2" customFormat="1" ht="21" customHeight="1" x14ac:dyDescent="0.2">
      <c r="A3" s="3" t="s">
        <v>2</v>
      </c>
      <c r="B3" s="6">
        <v>2000</v>
      </c>
      <c r="C3" s="6">
        <v>2001</v>
      </c>
      <c r="D3" s="6">
        <v>2002</v>
      </c>
      <c r="E3" s="6">
        <v>2003</v>
      </c>
      <c r="F3" s="6">
        <v>2004</v>
      </c>
      <c r="G3" s="6">
        <v>2005</v>
      </c>
      <c r="H3" s="6">
        <v>2006</v>
      </c>
      <c r="I3" s="6">
        <v>2007</v>
      </c>
      <c r="J3" s="6">
        <v>2008</v>
      </c>
      <c r="K3" s="6">
        <v>2009</v>
      </c>
      <c r="L3" s="6">
        <v>2010</v>
      </c>
      <c r="M3" s="6">
        <v>2011</v>
      </c>
      <c r="N3" s="6">
        <v>2012</v>
      </c>
      <c r="O3" s="6">
        <v>2013</v>
      </c>
    </row>
    <row r="4" spans="1:17" s="2" customFormat="1" ht="15" customHeight="1" x14ac:dyDescent="0.2">
      <c r="A4" s="7" t="s">
        <v>3</v>
      </c>
      <c r="B4" s="8">
        <v>-146.2271351262971</v>
      </c>
      <c r="C4" s="8">
        <v>613.58262541493866</v>
      </c>
      <c r="D4" s="8">
        <v>208.94500049436343</v>
      </c>
      <c r="E4" s="8">
        <v>617.80798656189654</v>
      </c>
      <c r="F4" s="8">
        <v>328.69767512579233</v>
      </c>
      <c r="G4" s="8">
        <v>1571.316208988178</v>
      </c>
      <c r="H4" s="8">
        <v>1901.9446310964327</v>
      </c>
      <c r="I4" s="8">
        <v>1918.3515294129763</v>
      </c>
      <c r="J4" s="8">
        <v>1137.7845654695518</v>
      </c>
      <c r="K4" s="8">
        <v>-1092.037659432709</v>
      </c>
      <c r="L4" s="8">
        <v>-1701.3899195068361</v>
      </c>
      <c r="M4" s="8">
        <v>-3273.1350604692443</v>
      </c>
      <c r="N4" s="8">
        <v>-3049.4391021728516</v>
      </c>
      <c r="O4" s="8">
        <v>-3567.8163544220597</v>
      </c>
    </row>
    <row r="5" spans="1:17" ht="15" customHeight="1" x14ac:dyDescent="0.2">
      <c r="A5" s="9" t="s">
        <v>4</v>
      </c>
      <c r="B5" s="8">
        <v>284.42053195528979</v>
      </c>
      <c r="C5" s="8">
        <v>713.64520000000005</v>
      </c>
      <c r="D5" s="8">
        <v>709.63620000000014</v>
      </c>
      <c r="E5" s="8">
        <v>900.61451999999997</v>
      </c>
      <c r="F5" s="8">
        <v>833.13628015200004</v>
      </c>
      <c r="G5" s="8">
        <v>1774.81540756</v>
      </c>
      <c r="H5" s="8">
        <v>1913.9751814344006</v>
      </c>
      <c r="I5" s="8">
        <v>1704.9538777909677</v>
      </c>
      <c r="J5" s="8">
        <v>440.15770265332498</v>
      </c>
      <c r="K5" s="8">
        <v>-1599.798120544561</v>
      </c>
      <c r="L5" s="8">
        <v>-1918.145710555757</v>
      </c>
      <c r="M5" s="8">
        <v>-3145.7216121388319</v>
      </c>
      <c r="N5" s="8">
        <v>-2902.03584040851</v>
      </c>
      <c r="O5" s="8">
        <v>-3245.2139782167428</v>
      </c>
    </row>
    <row r="6" spans="1:17" ht="15" customHeight="1" x14ac:dyDescent="0.2">
      <c r="A6" s="11" t="s">
        <v>5</v>
      </c>
      <c r="B6" s="12">
        <v>2191.74593195529</v>
      </c>
      <c r="C6" s="12">
        <v>2325.268</v>
      </c>
      <c r="D6" s="12">
        <v>2352.5520999999999</v>
      </c>
      <c r="E6" s="12">
        <v>3035.9768399999998</v>
      </c>
      <c r="F6" s="12">
        <v>3701.3376399999997</v>
      </c>
      <c r="G6" s="12">
        <v>4487.1708077040003</v>
      </c>
      <c r="H6" s="12">
        <v>4543.7149476852001</v>
      </c>
      <c r="I6" s="12">
        <v>5163.1060192069672</v>
      </c>
      <c r="J6" s="12">
        <v>4836.4779367973251</v>
      </c>
      <c r="K6" s="12">
        <v>1613.2730482919244</v>
      </c>
      <c r="L6" s="12">
        <v>3243.6631046969173</v>
      </c>
      <c r="M6" s="12">
        <v>4416.2973909943858</v>
      </c>
      <c r="N6" s="12">
        <v>3808.1983797414905</v>
      </c>
      <c r="O6" s="12">
        <v>3694.2332761482571</v>
      </c>
      <c r="Q6" s="13" t="s">
        <v>6</v>
      </c>
    </row>
    <row r="7" spans="1:17" ht="15" customHeight="1" x14ac:dyDescent="0.2">
      <c r="A7" s="11" t="s">
        <v>7</v>
      </c>
      <c r="B7" s="12">
        <v>1907.3254000000002</v>
      </c>
      <c r="C7" s="12">
        <v>1611.6227999999999</v>
      </c>
      <c r="D7" s="12">
        <v>1642.9159</v>
      </c>
      <c r="E7" s="12">
        <v>2135.3623200000002</v>
      </c>
      <c r="F7" s="12">
        <v>2868.2013598479998</v>
      </c>
      <c r="G7" s="12">
        <v>2712.3554001439998</v>
      </c>
      <c r="H7" s="12">
        <v>2629.7397662507997</v>
      </c>
      <c r="I7" s="12">
        <v>3458.1521414159997</v>
      </c>
      <c r="J7" s="12">
        <v>4396.3202341440001</v>
      </c>
      <c r="K7" s="12">
        <v>-256.55685706471888</v>
      </c>
      <c r="L7" s="12">
        <v>-427.08493206536912</v>
      </c>
      <c r="M7" s="12">
        <v>-758.69046021126451</v>
      </c>
      <c r="N7" s="12">
        <v>-867.14759629216132</v>
      </c>
      <c r="O7" s="12">
        <v>-940.11605312028428</v>
      </c>
    </row>
    <row r="8" spans="1:17" ht="15" customHeight="1" x14ac:dyDescent="0.2">
      <c r="A8" s="9" t="s">
        <v>8</v>
      </c>
      <c r="B8" s="8">
        <v>-200.48026513534126</v>
      </c>
      <c r="C8" s="8">
        <v>-173.70959567386305</v>
      </c>
      <c r="D8" s="8">
        <v>-28.917916587087227</v>
      </c>
      <c r="E8" s="8">
        <v>-9.3085200000000423</v>
      </c>
      <c r="F8" s="8">
        <v>-50.467984592674121</v>
      </c>
      <c r="G8" s="8">
        <v>-30.369812103319639</v>
      </c>
      <c r="H8" s="8">
        <v>-64.114579663052041</v>
      </c>
      <c r="I8" s="8">
        <v>-179.82956157180098</v>
      </c>
      <c r="J8" s="8">
        <v>80.307006679655075</v>
      </c>
      <c r="K8" s="8">
        <v>-646.67422352024789</v>
      </c>
      <c r="L8" s="8">
        <v>-801.17019361605014</v>
      </c>
      <c r="M8" s="8">
        <v>-940.4624949432548</v>
      </c>
      <c r="N8" s="8">
        <f>N9-N10</f>
        <v>-867.14759629216132</v>
      </c>
      <c r="O8" s="8">
        <f>O9-O10</f>
        <v>-940.11605312028428</v>
      </c>
    </row>
    <row r="9" spans="1:17" ht="15" customHeight="1" x14ac:dyDescent="0.2">
      <c r="A9" s="11" t="s">
        <v>9</v>
      </c>
      <c r="B9" s="12">
        <v>294.37015747048338</v>
      </c>
      <c r="C9" s="12">
        <v>358.35248627456849</v>
      </c>
      <c r="D9" s="12">
        <v>492.61048341291274</v>
      </c>
      <c r="E9" s="12">
        <v>645.75576000000001</v>
      </c>
      <c r="F9" s="12">
        <v>749.31053204992497</v>
      </c>
      <c r="G9" s="12">
        <v>841.85284260491312</v>
      </c>
      <c r="H9" s="12">
        <v>774.87941412936084</v>
      </c>
      <c r="I9" s="12">
        <v>848.81260964058936</v>
      </c>
      <c r="J9" s="12">
        <v>869.3217417231599</v>
      </c>
      <c r="K9" s="12">
        <v>182.39346538729455</v>
      </c>
      <c r="L9" s="12">
        <v>221.88047053242508</v>
      </c>
      <c r="M9" s="12">
        <v>272.96811367248944</v>
      </c>
      <c r="N9" s="12">
        <v>268.05086788164175</v>
      </c>
      <c r="O9" s="12">
        <v>277.75239265971709</v>
      </c>
    </row>
    <row r="10" spans="1:17" ht="15" customHeight="1" x14ac:dyDescent="0.2">
      <c r="A10" s="11" t="s">
        <v>10</v>
      </c>
      <c r="B10" s="12">
        <v>494.85042260582463</v>
      </c>
      <c r="C10" s="12">
        <v>532.06208194843157</v>
      </c>
      <c r="D10" s="12">
        <v>521.52840000000003</v>
      </c>
      <c r="E10" s="12">
        <v>655.06428000000005</v>
      </c>
      <c r="F10" s="12">
        <v>799.77851664259902</v>
      </c>
      <c r="G10" s="12">
        <v>872.22265470823277</v>
      </c>
      <c r="H10" s="12">
        <v>838.99399379241299</v>
      </c>
      <c r="I10" s="12">
        <v>1028.6421712123904</v>
      </c>
      <c r="J10" s="12">
        <v>789.01473504350497</v>
      </c>
      <c r="K10" s="12">
        <v>438.95032245201344</v>
      </c>
      <c r="L10" s="12">
        <v>648.9654025977942</v>
      </c>
      <c r="M10" s="12">
        <v>1031.6585738837539</v>
      </c>
      <c r="N10" s="12">
        <v>1135.1984641738031</v>
      </c>
      <c r="O10" s="12">
        <v>1217.8684457800014</v>
      </c>
    </row>
    <row r="11" spans="1:17" ht="15" customHeight="1" x14ac:dyDescent="0.2">
      <c r="A11" s="9" t="s">
        <v>11</v>
      </c>
      <c r="B11" s="8">
        <v>-403.51540194624971</v>
      </c>
      <c r="C11" s="8">
        <v>-137.733820434504</v>
      </c>
      <c r="D11" s="8">
        <v>-700.22072454854958</v>
      </c>
      <c r="E11" s="8">
        <v>-718.46522495810325</v>
      </c>
      <c r="F11" s="8">
        <v>-960.99428110840006</v>
      </c>
      <c r="G11" s="8">
        <v>-843.77346369432667</v>
      </c>
      <c r="H11" s="8">
        <v>-776.8780551528464</v>
      </c>
      <c r="I11" s="8">
        <v>-738.13898907795522</v>
      </c>
      <c r="J11" s="8">
        <v>-636.84671097261639</v>
      </c>
      <c r="K11" s="8">
        <v>-256.02233366348514</v>
      </c>
      <c r="L11" s="8">
        <v>-550.31834412476883</v>
      </c>
      <c r="M11" s="8">
        <v>-906.47864694896839</v>
      </c>
      <c r="N11" s="8">
        <v>-958.99343204282911</v>
      </c>
      <c r="O11" s="8">
        <v>-1017.6032706619758</v>
      </c>
    </row>
    <row r="12" spans="1:17" ht="15" customHeight="1" x14ac:dyDescent="0.2">
      <c r="A12" s="11" t="s">
        <v>12</v>
      </c>
      <c r="B12" s="12">
        <v>142.92000000000002</v>
      </c>
      <c r="C12" s="12">
        <v>360.00494246799593</v>
      </c>
      <c r="D12" s="12">
        <v>269.17937866059418</v>
      </c>
      <c r="E12" s="12">
        <v>384.09584302998559</v>
      </c>
      <c r="F12" s="12">
        <v>257.05023889159997</v>
      </c>
      <c r="G12" s="12">
        <v>466.4761731056733</v>
      </c>
      <c r="H12" s="12">
        <v>531.22182623167339</v>
      </c>
      <c r="I12" s="12">
        <v>523.99998244570543</v>
      </c>
      <c r="J12" s="12">
        <v>478.31518654199999</v>
      </c>
      <c r="K12" s="12">
        <v>182.85900850190001</v>
      </c>
      <c r="L12" s="12">
        <v>147.5613263526906</v>
      </c>
      <c r="M12" s="12">
        <v>251.73876736491434</v>
      </c>
      <c r="N12" s="12">
        <v>381.53065695125997</v>
      </c>
      <c r="O12" s="12">
        <v>270.69506717101797</v>
      </c>
    </row>
    <row r="13" spans="1:17" ht="15" customHeight="1" x14ac:dyDescent="0.2">
      <c r="A13" s="11" t="s">
        <v>13</v>
      </c>
      <c r="B13" s="12">
        <v>546.43540194624973</v>
      </c>
      <c r="C13" s="12">
        <v>497.73876290249996</v>
      </c>
      <c r="D13" s="12">
        <v>969.40010320914371</v>
      </c>
      <c r="E13" s="12">
        <v>1102.561067988089</v>
      </c>
      <c r="F13" s="12">
        <v>1218.0445200000001</v>
      </c>
      <c r="G13" s="12">
        <v>1310.2496368000002</v>
      </c>
      <c r="H13" s="12">
        <v>1308.0998813845199</v>
      </c>
      <c r="I13" s="12">
        <v>1262.1389715236608</v>
      </c>
      <c r="J13" s="12">
        <v>1115.1618975146164</v>
      </c>
      <c r="K13" s="12">
        <v>438.88134216538515</v>
      </c>
      <c r="L13" s="12">
        <v>697.8796704774594</v>
      </c>
      <c r="M13" s="12">
        <v>1158.2174143138827</v>
      </c>
      <c r="N13" s="12">
        <v>1340.5240889940892</v>
      </c>
      <c r="O13" s="12">
        <v>1288.2983378329936</v>
      </c>
    </row>
    <row r="14" spans="1:17" ht="15" customHeight="1" x14ac:dyDescent="0.2">
      <c r="A14" s="9" t="s">
        <v>14</v>
      </c>
      <c r="B14" s="8">
        <v>137.14000000000001</v>
      </c>
      <c r="C14" s="8">
        <v>211.38084152330572</v>
      </c>
      <c r="D14" s="8">
        <v>228.44744163000004</v>
      </c>
      <c r="E14" s="8">
        <v>444.96721151999998</v>
      </c>
      <c r="F14" s="8">
        <v>507.02366067486656</v>
      </c>
      <c r="G14" s="8">
        <v>670.64407722582393</v>
      </c>
      <c r="H14" s="8">
        <v>828.96208447793072</v>
      </c>
      <c r="I14" s="8">
        <v>1131.3662022717649</v>
      </c>
      <c r="J14" s="8">
        <v>1254.166567109188</v>
      </c>
      <c r="K14" s="8">
        <v>1020.3396518400559</v>
      </c>
      <c r="L14" s="8">
        <v>1194.1590672390589</v>
      </c>
      <c r="M14" s="8">
        <v>1537.7556588298203</v>
      </c>
      <c r="N14" s="8">
        <v>1678.7377665706492</v>
      </c>
      <c r="O14" s="8">
        <v>1635.1169475769432</v>
      </c>
    </row>
    <row r="15" spans="1:17" ht="5.25" customHeight="1" x14ac:dyDescent="0.2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spans="1:17" s="2" customFormat="1" ht="15" customHeight="1" x14ac:dyDescent="0.2">
      <c r="A16" s="7" t="s">
        <v>15</v>
      </c>
      <c r="B16" s="8">
        <f>B17+B18</f>
        <v>-682.89200000000005</v>
      </c>
      <c r="C16" s="8">
        <f t="shared" ref="C16:O16" si="0">C17+C18</f>
        <v>-519.55637410255508</v>
      </c>
      <c r="D16" s="8">
        <f t="shared" si="0"/>
        <v>-216.548393507664</v>
      </c>
      <c r="E16" s="8">
        <f t="shared" si="0"/>
        <v>-391.59404344519675</v>
      </c>
      <c r="F16" s="8">
        <f t="shared" si="0"/>
        <v>-244.47274719999999</v>
      </c>
      <c r="G16" s="8">
        <f t="shared" si="0"/>
        <v>-379.56288448000004</v>
      </c>
      <c r="H16" s="8">
        <f t="shared" si="0"/>
        <v>-13.722623097120184</v>
      </c>
      <c r="I16" s="8">
        <f t="shared" si="0"/>
        <v>-163.27815780716108</v>
      </c>
      <c r="J16" s="8">
        <f t="shared" si="0"/>
        <v>199.98099999999999</v>
      </c>
      <c r="K16" s="8">
        <f t="shared" si="0"/>
        <v>782.77</v>
      </c>
      <c r="L16" s="8">
        <f t="shared" si="0"/>
        <v>942.38953333333347</v>
      </c>
      <c r="M16" s="8">
        <f t="shared" si="0"/>
        <v>2921.12</v>
      </c>
      <c r="N16" s="8">
        <f t="shared" si="0"/>
        <v>2742.9960000000001</v>
      </c>
      <c r="O16" s="8">
        <f t="shared" si="0"/>
        <v>5217.6059999999998</v>
      </c>
    </row>
    <row r="17" spans="1:15" ht="15" customHeight="1" x14ac:dyDescent="0.2">
      <c r="A17" s="9" t="s">
        <v>16</v>
      </c>
      <c r="B17" s="8">
        <v>-315.096</v>
      </c>
      <c r="C17" s="8">
        <v>-5.4649848959999989</v>
      </c>
      <c r="D17" s="8">
        <v>-5.917583044799998</v>
      </c>
      <c r="E17" s="8">
        <v>-8.4801018451967973</v>
      </c>
      <c r="F17" s="8">
        <v>-8.3652800000000003</v>
      </c>
      <c r="G17" s="8">
        <v>-8.6289548800000002</v>
      </c>
      <c r="H17" s="8">
        <v>-8.2115859571200005</v>
      </c>
      <c r="I17" s="8">
        <v>-8.3048790154861418</v>
      </c>
      <c r="J17" s="8">
        <v>0</v>
      </c>
      <c r="K17" s="8">
        <v>586.88499999999999</v>
      </c>
      <c r="L17" s="8">
        <v>586.69476666666674</v>
      </c>
      <c r="M17" s="8">
        <v>1633.3600000000001</v>
      </c>
      <c r="N17" s="8">
        <v>1740.248</v>
      </c>
      <c r="O17" s="8">
        <v>2734.3029999999999</v>
      </c>
    </row>
    <row r="18" spans="1:15" ht="15" customHeight="1" x14ac:dyDescent="0.2">
      <c r="A18" s="9" t="s">
        <v>17</v>
      </c>
      <c r="B18" s="8">
        <f>B19+B22+B25</f>
        <v>-367.79600000000005</v>
      </c>
      <c r="C18" s="8">
        <f t="shared" ref="C18:O18" si="1">C19+C22+C25</f>
        <v>-514.09138920655505</v>
      </c>
      <c r="D18" s="8">
        <f t="shared" si="1"/>
        <v>-210.63081046286399</v>
      </c>
      <c r="E18" s="8">
        <f t="shared" si="1"/>
        <v>-383.11394159999998</v>
      </c>
      <c r="F18" s="8">
        <f t="shared" si="1"/>
        <v>-236.10746719999997</v>
      </c>
      <c r="G18" s="8">
        <f t="shared" si="1"/>
        <v>-370.93392960000006</v>
      </c>
      <c r="H18" s="8">
        <f t="shared" si="1"/>
        <v>-5.5110371400001839</v>
      </c>
      <c r="I18" s="8">
        <f t="shared" si="1"/>
        <v>-154.97327879167494</v>
      </c>
      <c r="J18" s="8">
        <f t="shared" si="1"/>
        <v>199.98099999999999</v>
      </c>
      <c r="K18" s="8">
        <f t="shared" si="1"/>
        <v>195.88499999999999</v>
      </c>
      <c r="L18" s="8">
        <f t="shared" si="1"/>
        <v>355.69476666666668</v>
      </c>
      <c r="M18" s="8">
        <f t="shared" si="1"/>
        <v>1287.76</v>
      </c>
      <c r="N18" s="8">
        <f t="shared" si="1"/>
        <v>1002.7480000000002</v>
      </c>
      <c r="O18" s="8">
        <f t="shared" si="1"/>
        <v>2483.3029999999999</v>
      </c>
    </row>
    <row r="19" spans="1:15" ht="15" customHeight="1" x14ac:dyDescent="0.2">
      <c r="A19" s="9" t="s">
        <v>18</v>
      </c>
      <c r="B19" s="8">
        <v>15.66</v>
      </c>
      <c r="C19" s="8">
        <v>-350.61907600000001</v>
      </c>
      <c r="D19" s="8">
        <v>361.59659025000002</v>
      </c>
      <c r="E19" s="8">
        <v>212.7372</v>
      </c>
      <c r="F19" s="8">
        <v>430.44914</v>
      </c>
      <c r="G19" s="8">
        <v>224.88855999999998</v>
      </c>
      <c r="H19" s="8">
        <v>438.84365825999993</v>
      </c>
      <c r="I19" s="8">
        <v>443.97695250832493</v>
      </c>
      <c r="J19" s="8">
        <v>51.6</v>
      </c>
      <c r="K19" s="8">
        <v>105</v>
      </c>
      <c r="L19" s="8">
        <v>122.58666666666669</v>
      </c>
      <c r="M19" s="8">
        <v>344.31</v>
      </c>
      <c r="N19" s="8">
        <v>349.85</v>
      </c>
      <c r="O19" s="8">
        <v>373.05</v>
      </c>
    </row>
    <row r="20" spans="1:15" ht="15" customHeight="1" x14ac:dyDescent="0.2">
      <c r="A20" s="11" t="s">
        <v>19</v>
      </c>
      <c r="B20" s="12">
        <v>23.2</v>
      </c>
      <c r="C20" s="12">
        <v>-381</v>
      </c>
      <c r="D20" s="12">
        <v>-43</v>
      </c>
      <c r="E20" s="12">
        <v>-207</v>
      </c>
      <c r="F20" s="12">
        <v>39</v>
      </c>
      <c r="G20" s="12">
        <v>-56</v>
      </c>
      <c r="H20" s="12">
        <v>-50</v>
      </c>
      <c r="I20" s="12">
        <v>-51</v>
      </c>
      <c r="J20" s="12"/>
      <c r="K20" s="12"/>
      <c r="L20" s="12"/>
      <c r="M20" s="12"/>
      <c r="N20" s="12"/>
      <c r="O20" s="12"/>
    </row>
    <row r="21" spans="1:15" ht="15" customHeight="1" x14ac:dyDescent="0.2">
      <c r="A21" s="11" t="s">
        <v>20</v>
      </c>
      <c r="B21" s="12">
        <v>7.54</v>
      </c>
      <c r="C21" s="12">
        <v>30.82549599999998</v>
      </c>
      <c r="D21" s="12">
        <v>404.60651624999997</v>
      </c>
      <c r="E21" s="12">
        <v>419.59320000000002</v>
      </c>
      <c r="F21" s="12">
        <v>391.63872219999996</v>
      </c>
      <c r="G21" s="12">
        <v>281.32311999999996</v>
      </c>
      <c r="H21" s="12">
        <v>488.8498838999999</v>
      </c>
      <c r="I21" s="12">
        <v>494.59374603589492</v>
      </c>
      <c r="J21" s="12"/>
      <c r="K21" s="12"/>
      <c r="L21" s="12"/>
      <c r="M21" s="12"/>
      <c r="N21" s="12"/>
      <c r="O21" s="12"/>
    </row>
    <row r="22" spans="1:15" ht="15" customHeight="1" x14ac:dyDescent="0.2">
      <c r="A22" s="9" t="s">
        <v>21</v>
      </c>
      <c r="B22" s="8">
        <v>-1.1999999999999957</v>
      </c>
      <c r="C22" s="8">
        <v>-62.6252</v>
      </c>
      <c r="D22" s="8">
        <v>-414.33485000000002</v>
      </c>
      <c r="E22" s="8">
        <v>-522.49392</v>
      </c>
      <c r="F22" s="8">
        <v>-467.82358919999996</v>
      </c>
      <c r="G22" s="8">
        <v>-426.81599999999997</v>
      </c>
      <c r="H22" s="8">
        <v>-559.53410940000015</v>
      </c>
      <c r="I22" s="8">
        <v>-413.14697999999993</v>
      </c>
      <c r="J22" s="8">
        <v>0</v>
      </c>
      <c r="K22" s="8">
        <v>67</v>
      </c>
      <c r="L22" s="8">
        <v>63.09</v>
      </c>
      <c r="M22" s="8">
        <v>10</v>
      </c>
      <c r="N22" s="8">
        <v>99.200000000000017</v>
      </c>
      <c r="O22" s="8">
        <v>114.20000000000002</v>
      </c>
    </row>
    <row r="23" spans="1:15" ht="15" customHeight="1" x14ac:dyDescent="0.2">
      <c r="A23" s="11" t="s">
        <v>22</v>
      </c>
      <c r="B23" s="12">
        <v>30.3</v>
      </c>
      <c r="C23" s="12">
        <v>-69</v>
      </c>
      <c r="D23" s="12">
        <v>-421</v>
      </c>
      <c r="E23" s="12">
        <v>-590</v>
      </c>
      <c r="F23" s="12">
        <v>-439</v>
      </c>
      <c r="G23" s="12">
        <v>-408</v>
      </c>
      <c r="H23" s="12">
        <v>-596</v>
      </c>
      <c r="I23" s="12">
        <v>-427</v>
      </c>
      <c r="J23" s="12"/>
      <c r="K23" s="12"/>
      <c r="L23" s="12"/>
      <c r="M23" s="12"/>
      <c r="N23" s="12"/>
      <c r="O23" s="12"/>
    </row>
    <row r="24" spans="1:15" ht="15" customHeight="1" x14ac:dyDescent="0.2">
      <c r="A24" s="11" t="s">
        <v>23</v>
      </c>
      <c r="B24" s="12">
        <v>31.499999999999996</v>
      </c>
      <c r="C24" s="12">
        <v>6.0715999999999992</v>
      </c>
      <c r="D24" s="12">
        <v>7.1483500000000006</v>
      </c>
      <c r="E24" s="12">
        <v>67.025400000000005</v>
      </c>
      <c r="F24" s="12">
        <v>-29.2370804</v>
      </c>
      <c r="G24" s="12">
        <v>-18.376799999999992</v>
      </c>
      <c r="H24" s="12">
        <v>36.42029999999999</v>
      </c>
      <c r="I24" s="12">
        <v>13.748760000000003</v>
      </c>
      <c r="J24" s="12"/>
      <c r="K24" s="12"/>
      <c r="L24" s="12"/>
      <c r="M24" s="12"/>
      <c r="N24" s="12"/>
      <c r="O24" s="12"/>
    </row>
    <row r="25" spans="1:15" ht="15" customHeight="1" x14ac:dyDescent="0.2">
      <c r="A25" s="9" t="s">
        <v>24</v>
      </c>
      <c r="B25" s="8">
        <v>-382.25600000000003</v>
      </c>
      <c r="C25" s="8">
        <v>-100.84711320655508</v>
      </c>
      <c r="D25" s="8">
        <v>-157.89255071286399</v>
      </c>
      <c r="E25" s="8">
        <v>-73.357221600000003</v>
      </c>
      <c r="F25" s="8">
        <v>-198.73301800000002</v>
      </c>
      <c r="G25" s="8">
        <v>-169.00648960000007</v>
      </c>
      <c r="H25" s="8">
        <v>115.17941400000004</v>
      </c>
      <c r="I25" s="8">
        <v>-185.80325129999994</v>
      </c>
      <c r="J25" s="8">
        <v>148.381</v>
      </c>
      <c r="K25" s="8">
        <v>23.884999999999991</v>
      </c>
      <c r="L25" s="8">
        <v>170.0181</v>
      </c>
      <c r="M25" s="8">
        <v>933.45</v>
      </c>
      <c r="N25" s="8">
        <v>553.69800000000009</v>
      </c>
      <c r="O25" s="8">
        <v>1996.0529999999999</v>
      </c>
    </row>
    <row r="26" spans="1:15" ht="15" customHeight="1" x14ac:dyDescent="0.2">
      <c r="A26" s="11" t="s">
        <v>22</v>
      </c>
      <c r="B26" s="12">
        <v>88.497000000000014</v>
      </c>
      <c r="C26" s="12">
        <v>-153</v>
      </c>
      <c r="D26" s="12">
        <v>-222</v>
      </c>
      <c r="E26" s="12">
        <v>-222</v>
      </c>
      <c r="F26" s="12">
        <v>-114</v>
      </c>
      <c r="G26" s="12">
        <v>-357</v>
      </c>
      <c r="H26" s="12">
        <v>-108</v>
      </c>
      <c r="I26" s="12">
        <v>-167</v>
      </c>
      <c r="J26" s="12"/>
      <c r="K26" s="12"/>
      <c r="L26" s="12"/>
      <c r="M26" s="12"/>
      <c r="N26" s="12"/>
      <c r="O26" s="12"/>
    </row>
    <row r="27" spans="1:15" ht="15" customHeight="1" x14ac:dyDescent="0.2">
      <c r="A27" s="11" t="s">
        <v>23</v>
      </c>
      <c r="B27" s="12">
        <v>470.75300000000004</v>
      </c>
      <c r="C27" s="12">
        <v>52.500935999999996</v>
      </c>
      <c r="D27" s="12">
        <v>63.739906419999983</v>
      </c>
      <c r="E27" s="12">
        <v>148.22205839999998</v>
      </c>
      <c r="F27" s="12">
        <v>-84.508747400000004</v>
      </c>
      <c r="G27" s="12">
        <v>187.54848319999996</v>
      </c>
      <c r="H27" s="12">
        <v>222.97816379999998</v>
      </c>
      <c r="I27" s="12">
        <v>-18.552680999999993</v>
      </c>
      <c r="J27" s="12"/>
      <c r="K27" s="12"/>
      <c r="L27" s="12"/>
      <c r="M27" s="12"/>
      <c r="N27" s="12"/>
      <c r="O27" s="12"/>
    </row>
    <row r="28" spans="1:15" ht="15" customHeight="1" x14ac:dyDescent="0.2">
      <c r="A28" s="9" t="s">
        <v>25</v>
      </c>
      <c r="B28" s="8">
        <v>288</v>
      </c>
      <c r="C28" s="8">
        <v>-175.97319999999999</v>
      </c>
      <c r="D28" s="8">
        <v>-53.224299999999999</v>
      </c>
      <c r="E28" s="8">
        <v>-161.55048000000002</v>
      </c>
      <c r="F28" s="8">
        <v>69.09891999999985</v>
      </c>
      <c r="G28" s="8">
        <v>-1390.2345600000001</v>
      </c>
      <c r="H28" s="8">
        <v>-1766.0487599999994</v>
      </c>
      <c r="I28" s="8">
        <v>-1741.9711499999999</v>
      </c>
      <c r="J28" s="8"/>
      <c r="K28" s="8"/>
      <c r="L28" s="8"/>
      <c r="M28" s="8"/>
      <c r="N28" s="8"/>
      <c r="O28" s="8"/>
    </row>
    <row r="29" spans="1:15" ht="15" customHeight="1" x14ac:dyDescent="0.2">
      <c r="A29" s="14" t="s">
        <v>26</v>
      </c>
      <c r="B29" s="12"/>
      <c r="C29" s="12">
        <v>-1242.4247999999998</v>
      </c>
      <c r="D29" s="12">
        <v>1779.9867000000002</v>
      </c>
      <c r="E29" s="12">
        <v>1259.1097583999999</v>
      </c>
      <c r="F29" s="12">
        <v>-128.59484</v>
      </c>
      <c r="G29" s="12">
        <v>-2077.0921600000001</v>
      </c>
      <c r="H29" s="12">
        <v>-2303.2955399999992</v>
      </c>
      <c r="I29" s="12">
        <v>-1732.8813300000004</v>
      </c>
      <c r="J29" s="12"/>
      <c r="K29" s="12"/>
      <c r="L29" s="12"/>
      <c r="M29" s="12"/>
      <c r="N29" s="12"/>
      <c r="O29" s="12"/>
    </row>
    <row r="30" spans="1:15" ht="15" customHeight="1" x14ac:dyDescent="0.2">
      <c r="A30" s="9" t="s">
        <v>27</v>
      </c>
      <c r="B30" s="8">
        <v>290.22313512629711</v>
      </c>
      <c r="C30" s="8">
        <v>81.94694868761637</v>
      </c>
      <c r="D30" s="8">
        <v>60.827693013300561</v>
      </c>
      <c r="E30" s="8">
        <v>-64.663463116699702</v>
      </c>
      <c r="F30" s="8">
        <v>-153.32384792579219</v>
      </c>
      <c r="G30" s="8">
        <v>198.48123549182222</v>
      </c>
      <c r="H30" s="8">
        <v>-122.17324799931308</v>
      </c>
      <c r="I30" s="8">
        <v>-13.102221605815465</v>
      </c>
      <c r="J30" s="8">
        <v>-370.95631628946069</v>
      </c>
      <c r="K30" s="8">
        <v>-1385.7223405672908</v>
      </c>
      <c r="L30" s="8">
        <v>537.18515284016871</v>
      </c>
      <c r="M30" s="8">
        <v>-76.276505934233228</v>
      </c>
      <c r="N30" s="8">
        <v>1006.1565685763294</v>
      </c>
      <c r="O30" s="8">
        <v>-1528.8996455779406</v>
      </c>
    </row>
    <row r="32" spans="1:15" s="16" customFormat="1" ht="15" customHeight="1" x14ac:dyDescent="0.2">
      <c r="A32" s="15" t="s">
        <v>28</v>
      </c>
    </row>
    <row r="34" spans="2:15" ht="15" customHeight="1" x14ac:dyDescent="0.2"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</sheetData>
  <mergeCells count="1">
    <mergeCell ref="B2:O2"/>
  </mergeCells>
  <hyperlinks>
    <hyperlink ref="Q6" location="'Content Page'!A1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6.2.1.15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2015-03-05T14:12:17Z</dcterms:created>
  <dcterms:modified xsi:type="dcterms:W3CDTF">2015-03-05T14:12:18Z</dcterms:modified>
</cp:coreProperties>
</file>